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G26" i="1" l="1"/>
  <c r="AF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26" i="1"/>
  <c r="L4" i="1"/>
  <c r="L33" i="1" l="1"/>
  <c r="Q33" i="1"/>
  <c r="L32" i="1" l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34" i="1"/>
  <c r="L35" i="1" s="1"/>
  <c r="L36" i="1" s="1"/>
  <c r="L37" i="1" s="1"/>
  <c r="L38" i="1" s="1"/>
  <c r="L39" i="1" s="1"/>
  <c r="L40" i="1" s="1"/>
  <c r="L41" i="1" s="1"/>
  <c r="L42" i="1" l="1"/>
  <c r="P33" i="1"/>
  <c r="V33" i="1"/>
  <c r="B33" i="1"/>
  <c r="D33" i="1"/>
  <c r="I33" i="1"/>
  <c r="S34" i="1"/>
  <c r="H34" i="1"/>
  <c r="D34" i="1"/>
  <c r="J34" i="1"/>
  <c r="F35" i="1"/>
  <c r="D35" i="1"/>
  <c r="R35" i="1"/>
  <c r="O35" i="1"/>
  <c r="B36" i="1"/>
  <c r="H36" i="1"/>
  <c r="N36" i="1"/>
  <c r="S30" i="1"/>
  <c r="E30" i="1"/>
  <c r="D36" i="1"/>
  <c r="J30" i="1"/>
  <c r="R36" i="1"/>
  <c r="O30" i="1"/>
  <c r="M29" i="1"/>
  <c r="U29" i="1"/>
  <c r="N37" i="1"/>
  <c r="C29" i="1"/>
  <c r="T37" i="1"/>
  <c r="J37" i="1"/>
  <c r="N29" i="1"/>
  <c r="I29" i="1"/>
  <c r="E29" i="1"/>
  <c r="R37" i="1"/>
  <c r="M38" i="1"/>
  <c r="E28" i="1"/>
  <c r="D38" i="1"/>
  <c r="C38" i="1"/>
  <c r="V28" i="1"/>
  <c r="C28" i="1"/>
  <c r="Q28" i="1"/>
  <c r="F38" i="1"/>
  <c r="O28" i="1"/>
  <c r="V38" i="1"/>
  <c r="M26" i="1"/>
  <c r="P39" i="1"/>
  <c r="Q40" i="1"/>
  <c r="K27" i="1"/>
  <c r="Q26" i="1"/>
  <c r="V26" i="1"/>
  <c r="U39" i="1"/>
  <c r="O27" i="1"/>
  <c r="M27" i="1"/>
  <c r="E39" i="1"/>
  <c r="C40" i="1"/>
  <c r="S27" i="1"/>
  <c r="O39" i="1"/>
  <c r="H27" i="1"/>
  <c r="B39" i="1"/>
  <c r="V27" i="1"/>
  <c r="T26" i="1"/>
  <c r="H26" i="1"/>
  <c r="B27" i="1"/>
  <c r="O40" i="1"/>
  <c r="K25" i="1"/>
  <c r="V25" i="1"/>
  <c r="C25" i="1"/>
  <c r="I25" i="1"/>
  <c r="Q25" i="1"/>
  <c r="M24" i="1"/>
  <c r="H24" i="1"/>
  <c r="S24" i="1"/>
  <c r="G24" i="1"/>
  <c r="R24" i="1"/>
  <c r="T23" i="1"/>
  <c r="H23" i="1"/>
  <c r="G23" i="1"/>
  <c r="Q23" i="1"/>
  <c r="K23" i="1"/>
  <c r="D22" i="1"/>
  <c r="I22" i="1"/>
  <c r="M22" i="1"/>
  <c r="Q22" i="1"/>
  <c r="N22" i="1"/>
  <c r="U21" i="1"/>
  <c r="V21" i="1"/>
  <c r="D21" i="1"/>
  <c r="N21" i="1"/>
  <c r="K21" i="1"/>
  <c r="F20" i="1"/>
  <c r="Q20" i="1"/>
  <c r="E20" i="1"/>
  <c r="K20" i="1"/>
  <c r="H20" i="1"/>
  <c r="O19" i="1"/>
  <c r="V19" i="1"/>
  <c r="J19" i="1"/>
  <c r="N19" i="1"/>
  <c r="U19" i="1"/>
  <c r="D18" i="1"/>
  <c r="K18" i="1"/>
  <c r="O18" i="1"/>
  <c r="C18" i="1"/>
  <c r="R18" i="1"/>
  <c r="C17" i="1"/>
  <c r="B17" i="1"/>
  <c r="F17" i="1"/>
  <c r="P17" i="1"/>
  <c r="D17" i="1"/>
  <c r="D16" i="1"/>
  <c r="U33" i="1"/>
  <c r="O33" i="1"/>
  <c r="H33" i="1"/>
  <c r="E33" i="1"/>
  <c r="R33" i="1"/>
  <c r="N34" i="1"/>
  <c r="E34" i="1"/>
  <c r="P32" i="1"/>
  <c r="R32" i="1"/>
  <c r="O32" i="1"/>
  <c r="V34" i="1"/>
  <c r="K34" i="1"/>
  <c r="H35" i="1"/>
  <c r="E31" i="1"/>
  <c r="T31" i="1"/>
  <c r="H31" i="1"/>
  <c r="K35" i="1"/>
  <c r="N35" i="1"/>
  <c r="M35" i="1"/>
  <c r="Q31" i="1"/>
  <c r="K31" i="1"/>
  <c r="G35" i="1"/>
  <c r="V36" i="1"/>
  <c r="C36" i="1"/>
  <c r="Q36" i="1"/>
  <c r="T30" i="1"/>
  <c r="U30" i="1"/>
  <c r="M30" i="1"/>
  <c r="O36" i="1"/>
  <c r="N30" i="1"/>
  <c r="J36" i="1"/>
  <c r="D30" i="1"/>
  <c r="F37" i="1"/>
  <c r="P29" i="1"/>
  <c r="U37" i="1"/>
  <c r="G37" i="1"/>
  <c r="M37" i="1"/>
  <c r="R29" i="1"/>
  <c r="F29" i="1"/>
  <c r="Q37" i="1"/>
  <c r="I37" i="1"/>
  <c r="S29" i="1"/>
  <c r="I38" i="1"/>
  <c r="O38" i="1"/>
  <c r="B38" i="1"/>
  <c r="E38" i="1"/>
  <c r="U28" i="1"/>
  <c r="H28" i="1"/>
  <c r="F28" i="1"/>
  <c r="S38" i="1"/>
  <c r="Q38" i="1"/>
  <c r="S28" i="1"/>
  <c r="F27" i="1"/>
  <c r="E40" i="1"/>
  <c r="C26" i="1"/>
  <c r="J26" i="1"/>
  <c r="I26" i="1"/>
  <c r="E26" i="1"/>
  <c r="S39" i="1"/>
  <c r="F26" i="1"/>
  <c r="V39" i="1"/>
  <c r="Q27" i="1"/>
  <c r="M40" i="1"/>
  <c r="D27" i="1"/>
  <c r="F39" i="1"/>
  <c r="B40" i="1"/>
  <c r="J27" i="1"/>
  <c r="K39" i="1"/>
  <c r="K26" i="1"/>
  <c r="G39" i="1"/>
  <c r="R26" i="1"/>
  <c r="C27" i="1"/>
  <c r="B25" i="1"/>
  <c r="T25" i="1"/>
  <c r="O25" i="1"/>
  <c r="S25" i="1"/>
  <c r="N25" i="1"/>
  <c r="E24" i="1"/>
  <c r="F24" i="1"/>
  <c r="D24" i="1"/>
  <c r="P24" i="1"/>
  <c r="Q24" i="1"/>
  <c r="B23" i="1"/>
  <c r="U23" i="1"/>
  <c r="D23" i="1"/>
  <c r="M23" i="1"/>
  <c r="S23" i="1"/>
  <c r="E22" i="1"/>
  <c r="U22" i="1"/>
  <c r="C22" i="1"/>
  <c r="G22" i="1"/>
  <c r="K22" i="1"/>
  <c r="B21" i="1"/>
  <c r="I21" i="1"/>
  <c r="T21" i="1"/>
  <c r="E21" i="1"/>
  <c r="H21" i="1"/>
  <c r="O20" i="1"/>
  <c r="P20" i="1"/>
  <c r="R20" i="1"/>
  <c r="U20" i="1"/>
  <c r="I20" i="1"/>
  <c r="D19" i="1"/>
  <c r="K19" i="1"/>
  <c r="I19" i="1"/>
  <c r="N33" i="1"/>
  <c r="G33" i="1"/>
  <c r="M33" i="1"/>
  <c r="S33" i="1"/>
  <c r="T33" i="1"/>
  <c r="Q34" i="1"/>
  <c r="O34" i="1"/>
  <c r="B34" i="1"/>
  <c r="V35" i="1"/>
  <c r="S35" i="1"/>
  <c r="J35" i="1"/>
  <c r="C35" i="1"/>
  <c r="E35" i="1"/>
  <c r="S36" i="1"/>
  <c r="K36" i="1"/>
  <c r="T36" i="1"/>
  <c r="Q30" i="1"/>
  <c r="P30" i="1"/>
  <c r="R30" i="1"/>
  <c r="U36" i="1"/>
  <c r="E36" i="1"/>
  <c r="F36" i="1"/>
  <c r="M36" i="1"/>
  <c r="B29" i="1"/>
  <c r="D37" i="1"/>
  <c r="O29" i="1"/>
  <c r="T29" i="1"/>
  <c r="P37" i="1"/>
  <c r="D29" i="1"/>
  <c r="O37" i="1"/>
  <c r="K37" i="1"/>
  <c r="E37" i="1"/>
  <c r="V29" i="1"/>
  <c r="I28" i="1"/>
  <c r="D28" i="1"/>
  <c r="G28" i="1"/>
  <c r="B28" i="1"/>
  <c r="T28" i="1"/>
  <c r="T38" i="1"/>
  <c r="J38" i="1"/>
  <c r="U38" i="1"/>
  <c r="R28" i="1"/>
  <c r="G38" i="1"/>
  <c r="B26" i="1"/>
  <c r="M39" i="1"/>
  <c r="P27" i="1"/>
  <c r="P40" i="1"/>
  <c r="F40" i="1"/>
  <c r="I39" i="1"/>
  <c r="G27" i="1"/>
  <c r="V40" i="1"/>
  <c r="T27" i="1"/>
  <c r="K40" i="1"/>
  <c r="S26" i="1"/>
  <c r="D39" i="1"/>
  <c r="P26" i="1"/>
  <c r="N39" i="1"/>
  <c r="H40" i="1"/>
  <c r="R27" i="1"/>
  <c r="E27" i="1"/>
  <c r="N40" i="1"/>
  <c r="T39" i="1"/>
  <c r="I27" i="1"/>
  <c r="R25" i="1"/>
  <c r="M25" i="1"/>
  <c r="J25" i="1"/>
  <c r="E25" i="1"/>
  <c r="P25" i="1"/>
  <c r="K24" i="1"/>
  <c r="V24" i="1"/>
  <c r="J24" i="1"/>
  <c r="I24" i="1"/>
  <c r="T24" i="1"/>
  <c r="R23" i="1"/>
  <c r="F23" i="1"/>
  <c r="E23" i="1"/>
  <c r="I23" i="1"/>
  <c r="O23" i="1"/>
  <c r="O22" i="1"/>
  <c r="B22" i="1"/>
  <c r="S22" i="1"/>
  <c r="H22" i="1"/>
  <c r="P22" i="1"/>
  <c r="R21" i="1"/>
  <c r="S21" i="1"/>
  <c r="Q21" i="1"/>
  <c r="G21" i="1"/>
  <c r="M21" i="1"/>
  <c r="M20" i="1"/>
  <c r="C20" i="1"/>
  <c r="N20" i="1"/>
  <c r="D20" i="1"/>
  <c r="B20" i="1"/>
  <c r="B19" i="1"/>
  <c r="H19" i="1"/>
  <c r="S19" i="1"/>
  <c r="E19" i="1"/>
  <c r="C19" i="1"/>
  <c r="U18" i="1"/>
  <c r="I18" i="1"/>
  <c r="H18" i="1"/>
  <c r="P18" i="1"/>
  <c r="N18" i="1"/>
  <c r="U17" i="1"/>
  <c r="K33" i="1"/>
  <c r="F33" i="1"/>
  <c r="C33" i="1"/>
  <c r="J33" i="1"/>
  <c r="U34" i="1"/>
  <c r="R34" i="1"/>
  <c r="M34" i="1"/>
  <c r="F34" i="1"/>
  <c r="P34" i="1"/>
  <c r="C34" i="1"/>
  <c r="I34" i="1"/>
  <c r="K32" i="1"/>
  <c r="T34" i="1"/>
  <c r="S32" i="1"/>
  <c r="Q35" i="1"/>
  <c r="O31" i="1"/>
  <c r="U35" i="1"/>
  <c r="C31" i="1"/>
  <c r="V31" i="1"/>
  <c r="I35" i="1"/>
  <c r="B35" i="1"/>
  <c r="P35" i="1"/>
  <c r="J31" i="1"/>
  <c r="T35" i="1"/>
  <c r="P36" i="1"/>
  <c r="G36" i="1"/>
  <c r="I36" i="1"/>
  <c r="C30" i="1"/>
  <c r="I30" i="1"/>
  <c r="H30" i="1"/>
  <c r="V30" i="1"/>
  <c r="K30" i="1"/>
  <c r="G30" i="1"/>
  <c r="F30" i="1"/>
  <c r="G29" i="1"/>
  <c r="B37" i="1"/>
  <c r="J29" i="1"/>
  <c r="V37" i="1"/>
  <c r="H29" i="1"/>
  <c r="S37" i="1"/>
  <c r="H37" i="1"/>
  <c r="Q29" i="1"/>
  <c r="K29" i="1"/>
  <c r="C37" i="1"/>
  <c r="N28" i="1"/>
  <c r="K38" i="1"/>
  <c r="N38" i="1"/>
  <c r="K28" i="1"/>
  <c r="J28" i="1"/>
  <c r="M28" i="1"/>
  <c r="P28" i="1"/>
  <c r="P38" i="1"/>
  <c r="R38" i="1"/>
  <c r="H38" i="1"/>
  <c r="R40" i="1"/>
  <c r="U40" i="1"/>
  <c r="U26" i="1"/>
  <c r="N27" i="1"/>
  <c r="S40" i="1"/>
  <c r="G40" i="1"/>
  <c r="H39" i="1"/>
  <c r="Q39" i="1"/>
  <c r="I40" i="1"/>
  <c r="D40" i="1"/>
  <c r="G26" i="1"/>
  <c r="N26" i="1"/>
  <c r="T40" i="1"/>
  <c r="D26" i="1"/>
  <c r="J39" i="1"/>
  <c r="J40" i="1"/>
  <c r="C39" i="1"/>
  <c r="O26" i="1"/>
  <c r="R39" i="1"/>
  <c r="U27" i="1"/>
  <c r="U25" i="1"/>
  <c r="F25" i="1"/>
  <c r="D25" i="1"/>
  <c r="G25" i="1"/>
  <c r="H25" i="1"/>
  <c r="C24" i="1"/>
  <c r="O24" i="1"/>
  <c r="B24" i="1"/>
  <c r="N24" i="1"/>
  <c r="U24" i="1"/>
  <c r="C23" i="1"/>
  <c r="V23" i="1"/>
  <c r="J23" i="1"/>
  <c r="N23" i="1"/>
  <c r="P23" i="1"/>
  <c r="V22" i="1"/>
  <c r="J22" i="1"/>
  <c r="T22" i="1"/>
  <c r="F22" i="1"/>
  <c r="R22" i="1"/>
  <c r="P21" i="1"/>
  <c r="F21" i="1"/>
  <c r="J21" i="1"/>
  <c r="C21" i="1"/>
  <c r="O21" i="1"/>
  <c r="J20" i="1"/>
  <c r="S20" i="1"/>
  <c r="G20" i="1"/>
  <c r="V20" i="1"/>
  <c r="P19" i="1"/>
  <c r="M19" i="1"/>
  <c r="B18" i="1"/>
  <c r="Q18" i="1"/>
  <c r="N17" i="1"/>
  <c r="R17" i="1"/>
  <c r="K17" i="1"/>
  <c r="O17" i="1"/>
  <c r="E16" i="1"/>
  <c r="V16" i="1"/>
  <c r="O16" i="1"/>
  <c r="S16" i="1"/>
  <c r="O15" i="1"/>
  <c r="V15" i="1"/>
  <c r="Q15" i="1"/>
  <c r="E15" i="1"/>
  <c r="H15" i="1"/>
  <c r="D14" i="1"/>
  <c r="C14" i="1"/>
  <c r="I14" i="1"/>
  <c r="M14" i="1"/>
  <c r="Q14" i="1"/>
  <c r="E13" i="1"/>
  <c r="I13" i="1"/>
  <c r="D13" i="1"/>
  <c r="V13" i="1"/>
  <c r="O13" i="1"/>
  <c r="J12" i="1"/>
  <c r="B12" i="1"/>
  <c r="K12" i="1"/>
  <c r="S12" i="1"/>
  <c r="D12" i="1"/>
  <c r="O11" i="1"/>
  <c r="C11" i="1"/>
  <c r="J11" i="1"/>
  <c r="E11" i="1"/>
  <c r="I11" i="1"/>
  <c r="H10" i="1"/>
  <c r="G10" i="1"/>
  <c r="M10" i="1"/>
  <c r="N10" i="1"/>
  <c r="O10" i="1"/>
  <c r="E9" i="1"/>
  <c r="S9" i="1"/>
  <c r="B9" i="1"/>
  <c r="V9" i="1"/>
  <c r="O9" i="1"/>
  <c r="B8" i="1"/>
  <c r="I8" i="1"/>
  <c r="P8" i="1"/>
  <c r="T8" i="1"/>
  <c r="Q8" i="1"/>
  <c r="C12" i="1"/>
  <c r="F11" i="1"/>
  <c r="R10" i="1"/>
  <c r="J10" i="1"/>
  <c r="I9" i="1"/>
  <c r="O8" i="1"/>
  <c r="E8" i="1"/>
  <c r="T20" i="1"/>
  <c r="Q19" i="1"/>
  <c r="E18" i="1"/>
  <c r="T18" i="1"/>
  <c r="S18" i="1"/>
  <c r="S17" i="1"/>
  <c r="G17" i="1"/>
  <c r="H17" i="1"/>
  <c r="B16" i="1"/>
  <c r="U16" i="1"/>
  <c r="K16" i="1"/>
  <c r="P16" i="1"/>
  <c r="T16" i="1"/>
  <c r="P15" i="1"/>
  <c r="C15" i="1"/>
  <c r="J15" i="1"/>
  <c r="U15" i="1"/>
  <c r="I15" i="1"/>
  <c r="E14" i="1"/>
  <c r="S14" i="1"/>
  <c r="B14" i="1"/>
  <c r="F14" i="1"/>
  <c r="J14" i="1"/>
  <c r="U13" i="1"/>
  <c r="B13" i="1"/>
  <c r="H13" i="1"/>
  <c r="K13" i="1"/>
  <c r="P13" i="1"/>
  <c r="O12" i="1"/>
  <c r="G12" i="1"/>
  <c r="I12" i="1"/>
  <c r="T12" i="1"/>
  <c r="U12" i="1"/>
  <c r="P11" i="1"/>
  <c r="S11" i="1"/>
  <c r="U11" i="1"/>
  <c r="N11" i="1"/>
  <c r="B11" i="1"/>
  <c r="I10" i="1"/>
  <c r="U10" i="1"/>
  <c r="F10" i="1"/>
  <c r="T10" i="1"/>
  <c r="D10" i="1"/>
  <c r="U9" i="1"/>
  <c r="G9" i="1"/>
  <c r="R9" i="1"/>
  <c r="K9" i="1"/>
  <c r="P9" i="1"/>
  <c r="R8" i="1"/>
  <c r="F8" i="1"/>
  <c r="M8" i="1"/>
  <c r="N8" i="1"/>
  <c r="G8" i="1"/>
  <c r="G19" i="1"/>
  <c r="V18" i="1"/>
  <c r="E17" i="1"/>
  <c r="J17" i="1"/>
  <c r="G16" i="1"/>
  <c r="C16" i="1"/>
  <c r="F15" i="1"/>
  <c r="D15" i="1"/>
  <c r="R15" i="1"/>
  <c r="H14" i="1"/>
  <c r="T14" i="1"/>
  <c r="R14" i="1"/>
  <c r="G13" i="1"/>
  <c r="J13" i="1"/>
  <c r="F12" i="1"/>
  <c r="H12" i="1"/>
  <c r="D11" i="1"/>
  <c r="V11" i="1"/>
  <c r="P10" i="1"/>
  <c r="C10" i="1"/>
  <c r="J9" i="1"/>
  <c r="H8" i="1"/>
  <c r="J8" i="1"/>
  <c r="R19" i="1"/>
  <c r="T19" i="1"/>
  <c r="G18" i="1"/>
  <c r="M18" i="1"/>
  <c r="J18" i="1"/>
  <c r="T17" i="1"/>
  <c r="M17" i="1"/>
  <c r="Q17" i="1"/>
  <c r="R16" i="1"/>
  <c r="M16" i="1"/>
  <c r="I16" i="1"/>
  <c r="N16" i="1"/>
  <c r="Q16" i="1"/>
  <c r="M15" i="1"/>
  <c r="S15" i="1"/>
  <c r="G15" i="1"/>
  <c r="N15" i="1"/>
  <c r="B15" i="1"/>
  <c r="U14" i="1"/>
  <c r="G14" i="1"/>
  <c r="K14" i="1"/>
  <c r="V14" i="1"/>
  <c r="O14" i="1"/>
  <c r="N13" i="1"/>
  <c r="R13" i="1"/>
  <c r="M13" i="1"/>
  <c r="Q13" i="1"/>
  <c r="S13" i="1"/>
  <c r="P12" i="1"/>
  <c r="E12" i="1"/>
  <c r="N12" i="1"/>
  <c r="Q12" i="1"/>
  <c r="V12" i="1"/>
  <c r="M11" i="1"/>
  <c r="T11" i="1"/>
  <c r="G11" i="1"/>
  <c r="K11" i="1"/>
  <c r="R11" i="1"/>
  <c r="B10" i="1"/>
  <c r="S10" i="1"/>
  <c r="V10" i="1"/>
  <c r="Q10" i="1"/>
  <c r="E10" i="1"/>
  <c r="N9" i="1"/>
  <c r="H9" i="1"/>
  <c r="M9" i="1"/>
  <c r="Q9" i="1"/>
  <c r="T9" i="1"/>
  <c r="K8" i="1"/>
  <c r="V8" i="1"/>
  <c r="C8" i="1"/>
  <c r="U8" i="1"/>
  <c r="D8" i="1"/>
  <c r="F19" i="1"/>
  <c r="F18" i="1"/>
  <c r="I17" i="1"/>
  <c r="V17" i="1"/>
  <c r="F16" i="1"/>
  <c r="J16" i="1"/>
  <c r="H16" i="1"/>
  <c r="T15" i="1"/>
  <c r="K15" i="1"/>
  <c r="N14" i="1"/>
  <c r="P14" i="1"/>
  <c r="C13" i="1"/>
  <c r="F13" i="1"/>
  <c r="T13" i="1"/>
  <c r="M12" i="1"/>
  <c r="R12" i="1"/>
  <c r="Q11" i="1"/>
  <c r="H11" i="1"/>
  <c r="K10" i="1"/>
  <c r="C9" i="1"/>
  <c r="F9" i="1"/>
  <c r="D9" i="1"/>
  <c r="S8" i="1"/>
  <c r="T41" i="1"/>
  <c r="F41" i="1"/>
  <c r="C41" i="1"/>
  <c r="D41" i="1"/>
  <c r="I41" i="1"/>
  <c r="N41" i="1"/>
  <c r="K41" i="1"/>
  <c r="E41" i="1"/>
  <c r="B41" i="1"/>
  <c r="H41" i="1"/>
  <c r="V41" i="1"/>
  <c r="S41" i="1"/>
  <c r="U41" i="1"/>
  <c r="P41" i="1"/>
  <c r="M41" i="1"/>
  <c r="G41" i="1"/>
  <c r="R41" i="1"/>
  <c r="O41" i="1"/>
  <c r="Q41" i="1"/>
  <c r="J41" i="1"/>
  <c r="L43" i="1" l="1"/>
  <c r="U31" i="1"/>
  <c r="S31" i="1"/>
  <c r="B32" i="1"/>
  <c r="D32" i="1"/>
  <c r="N31" i="1"/>
  <c r="G31" i="1"/>
  <c r="V32" i="1"/>
  <c r="G42" i="1"/>
  <c r="O42" i="1"/>
  <c r="B42" i="1"/>
  <c r="Q42" i="1"/>
  <c r="D42" i="1"/>
  <c r="I32" i="1"/>
  <c r="Q32" i="1"/>
  <c r="E32" i="1"/>
  <c r="I42" i="1"/>
  <c r="H42" i="1"/>
  <c r="R31" i="1"/>
  <c r="G34" i="1"/>
  <c r="P31" i="1"/>
  <c r="M32" i="1"/>
  <c r="N42" i="1"/>
  <c r="S42" i="1"/>
  <c r="B31" i="1"/>
  <c r="U32" i="1"/>
  <c r="G32" i="1"/>
  <c r="N32" i="1"/>
  <c r="D31" i="1"/>
  <c r="M31" i="1"/>
  <c r="T32" i="1"/>
  <c r="E42" i="1"/>
  <c r="C42" i="1"/>
  <c r="K42" i="1"/>
  <c r="R42" i="1"/>
  <c r="F42" i="1"/>
  <c r="F31" i="1"/>
  <c r="F32" i="1"/>
  <c r="I31" i="1"/>
  <c r="H32" i="1"/>
  <c r="U42" i="1"/>
  <c r="T42" i="1"/>
  <c r="V42" i="1"/>
  <c r="J32" i="1"/>
  <c r="B30" i="1"/>
  <c r="C32" i="1"/>
  <c r="J42" i="1"/>
  <c r="M42" i="1"/>
  <c r="P42" i="1"/>
  <c r="L44" i="1" l="1"/>
  <c r="R43" i="1"/>
  <c r="C43" i="1"/>
  <c r="O43" i="1"/>
  <c r="K43" i="1"/>
  <c r="G43" i="1"/>
  <c r="J43" i="1"/>
  <c r="D43" i="1"/>
  <c r="F43" i="1"/>
  <c r="N43" i="1"/>
  <c r="P43" i="1"/>
  <c r="V43" i="1"/>
  <c r="I43" i="1"/>
  <c r="S43" i="1"/>
  <c r="E43" i="1"/>
  <c r="H43" i="1"/>
  <c r="T43" i="1"/>
  <c r="M43" i="1"/>
  <c r="Q43" i="1"/>
  <c r="U43" i="1"/>
  <c r="B43" i="1"/>
  <c r="L45" i="1" l="1"/>
  <c r="F44" i="1"/>
  <c r="J44" i="1"/>
  <c r="N44" i="1"/>
  <c r="K44" i="1"/>
  <c r="U44" i="1"/>
  <c r="D44" i="1"/>
  <c r="I44" i="1"/>
  <c r="C44" i="1"/>
  <c r="Q44" i="1"/>
  <c r="G44" i="1"/>
  <c r="V44" i="1"/>
  <c r="H44" i="1"/>
  <c r="S44" i="1"/>
  <c r="R44" i="1"/>
  <c r="O44" i="1"/>
  <c r="M44" i="1"/>
  <c r="T44" i="1"/>
  <c r="P44" i="1"/>
  <c r="E44" i="1"/>
  <c r="B44" i="1"/>
  <c r="L46" i="1" l="1"/>
  <c r="P45" i="1"/>
  <c r="M45" i="1"/>
  <c r="I45" i="1"/>
  <c r="J45" i="1"/>
  <c r="G45" i="1"/>
  <c r="O45" i="1"/>
  <c r="B45" i="1"/>
  <c r="D45" i="1"/>
  <c r="F45" i="1"/>
  <c r="T45" i="1"/>
  <c r="C45" i="1"/>
  <c r="N45" i="1"/>
  <c r="Q45" i="1"/>
  <c r="R45" i="1"/>
  <c r="U45" i="1"/>
  <c r="V45" i="1"/>
  <c r="E45" i="1"/>
  <c r="S45" i="1"/>
  <c r="K45" i="1"/>
  <c r="H45" i="1"/>
  <c r="L47" i="1" l="1"/>
  <c r="C46" i="1"/>
  <c r="B46" i="1"/>
  <c r="F46" i="1"/>
  <c r="K46" i="1"/>
  <c r="H46" i="1"/>
  <c r="N46" i="1"/>
  <c r="E46" i="1"/>
  <c r="T46" i="1"/>
  <c r="R46" i="1"/>
  <c r="D46" i="1"/>
  <c r="M46" i="1"/>
  <c r="J46" i="1"/>
  <c r="Q46" i="1"/>
  <c r="U46" i="1"/>
  <c r="P46" i="1"/>
  <c r="S46" i="1"/>
  <c r="I46" i="1"/>
  <c r="O46" i="1"/>
  <c r="G46" i="1"/>
  <c r="V46" i="1"/>
  <c r="L48" i="1" l="1"/>
  <c r="V47" i="1"/>
  <c r="O47" i="1"/>
  <c r="H47" i="1"/>
  <c r="P47" i="1"/>
  <c r="B47" i="1"/>
  <c r="C47" i="1"/>
  <c r="K47" i="1"/>
  <c r="D47" i="1"/>
  <c r="J47" i="1"/>
  <c r="T47" i="1"/>
  <c r="I47" i="1"/>
  <c r="F47" i="1"/>
  <c r="M47" i="1"/>
  <c r="R47" i="1"/>
  <c r="E47" i="1"/>
  <c r="S47" i="1"/>
  <c r="N47" i="1"/>
  <c r="G47" i="1"/>
  <c r="U47" i="1"/>
  <c r="Q47" i="1"/>
  <c r="L49" i="1" l="1"/>
  <c r="B48" i="1"/>
  <c r="R48" i="1"/>
  <c r="D48" i="1"/>
  <c r="K48" i="1"/>
  <c r="E48" i="1"/>
  <c r="T48" i="1"/>
  <c r="G48" i="1"/>
  <c r="C48" i="1"/>
  <c r="M48" i="1"/>
  <c r="O48" i="1"/>
  <c r="I48" i="1"/>
  <c r="Q48" i="1"/>
  <c r="H48" i="1"/>
  <c r="U48" i="1"/>
  <c r="S48" i="1"/>
  <c r="V48" i="1"/>
  <c r="N48" i="1"/>
  <c r="J48" i="1"/>
  <c r="F48" i="1"/>
  <c r="P48" i="1"/>
  <c r="L50" i="1" l="1"/>
  <c r="T49" i="1"/>
  <c r="O49" i="1"/>
  <c r="U49" i="1"/>
  <c r="S49" i="1"/>
  <c r="D49" i="1"/>
  <c r="K49" i="1"/>
  <c r="C49" i="1"/>
  <c r="B49" i="1"/>
  <c r="H49" i="1"/>
  <c r="E49" i="1"/>
  <c r="Q49" i="1"/>
  <c r="M49" i="1"/>
  <c r="G49" i="1"/>
  <c r="R49" i="1"/>
  <c r="F49" i="1"/>
  <c r="P49" i="1"/>
  <c r="J49" i="1"/>
  <c r="I49" i="1"/>
  <c r="V49" i="1"/>
  <c r="N49" i="1"/>
  <c r="L51" i="1" l="1"/>
  <c r="N50" i="1"/>
  <c r="V50" i="1"/>
  <c r="M50" i="1"/>
  <c r="S50" i="1"/>
  <c r="C50" i="1"/>
  <c r="F50" i="1"/>
  <c r="K50" i="1"/>
  <c r="R50" i="1"/>
  <c r="I50" i="1"/>
  <c r="T50" i="1"/>
  <c r="U50" i="1"/>
  <c r="E50" i="1"/>
  <c r="O50" i="1"/>
  <c r="D50" i="1"/>
  <c r="B50" i="1"/>
  <c r="J50" i="1"/>
  <c r="G50" i="1"/>
  <c r="P50" i="1"/>
  <c r="Q50" i="1"/>
  <c r="H50" i="1"/>
  <c r="L52" i="1" l="1"/>
  <c r="R51" i="1"/>
  <c r="H51" i="1"/>
  <c r="G51" i="1"/>
  <c r="K51" i="1"/>
  <c r="S51" i="1"/>
  <c r="I51" i="1"/>
  <c r="P51" i="1"/>
  <c r="V51" i="1"/>
  <c r="Q51" i="1"/>
  <c r="D51" i="1"/>
  <c r="F51" i="1"/>
  <c r="E51" i="1"/>
  <c r="O51" i="1"/>
  <c r="C51" i="1"/>
  <c r="M51" i="1"/>
  <c r="T51" i="1"/>
  <c r="U51" i="1"/>
  <c r="N51" i="1"/>
  <c r="J51" i="1"/>
  <c r="B51" i="1"/>
  <c r="L53" i="1" l="1"/>
  <c r="F52" i="1"/>
  <c r="K52" i="1"/>
  <c r="B52" i="1"/>
  <c r="G52" i="1"/>
  <c r="J52" i="1"/>
  <c r="C52" i="1"/>
  <c r="Q52" i="1"/>
  <c r="H52" i="1"/>
  <c r="O52" i="1"/>
  <c r="D52" i="1"/>
  <c r="S52" i="1"/>
  <c r="R52" i="1"/>
  <c r="M52" i="1"/>
  <c r="U52" i="1"/>
  <c r="E52" i="1"/>
  <c r="T52" i="1"/>
  <c r="N52" i="1"/>
  <c r="V52" i="1"/>
  <c r="I52" i="1"/>
  <c r="P52" i="1"/>
  <c r="L54" i="1" l="1"/>
  <c r="P53" i="1"/>
  <c r="T53" i="1"/>
  <c r="H53" i="1"/>
  <c r="J53" i="1"/>
  <c r="M53" i="1"/>
  <c r="S53" i="1"/>
  <c r="G53" i="1"/>
  <c r="B53" i="1"/>
  <c r="D53" i="1"/>
  <c r="C53" i="1"/>
  <c r="F53" i="1"/>
  <c r="R53" i="1"/>
  <c r="U53" i="1"/>
  <c r="Q53" i="1"/>
  <c r="V53" i="1"/>
  <c r="E53" i="1"/>
  <c r="K53" i="1"/>
  <c r="O53" i="1"/>
  <c r="N53" i="1"/>
  <c r="I53" i="1"/>
  <c r="L55" i="1" l="1"/>
  <c r="C54" i="1"/>
  <c r="N54" i="1"/>
  <c r="H54" i="1"/>
  <c r="S54" i="1"/>
  <c r="E54" i="1"/>
  <c r="T54" i="1"/>
  <c r="K54" i="1"/>
  <c r="M54" i="1"/>
  <c r="U54" i="1"/>
  <c r="P54" i="1"/>
  <c r="G54" i="1"/>
  <c r="B54" i="1"/>
  <c r="V54" i="1"/>
  <c r="O54" i="1"/>
  <c r="J54" i="1"/>
  <c r="I54" i="1"/>
  <c r="F54" i="1"/>
  <c r="R54" i="1"/>
  <c r="Q54" i="1"/>
  <c r="D54" i="1"/>
  <c r="L56" i="1" l="1"/>
  <c r="V55" i="1"/>
  <c r="H55" i="1"/>
  <c r="N55" i="1"/>
  <c r="O55" i="1"/>
  <c r="D55" i="1"/>
  <c r="J55" i="1"/>
  <c r="I55" i="1"/>
  <c r="P55" i="1"/>
  <c r="E55" i="1"/>
  <c r="S55" i="1"/>
  <c r="G55" i="1"/>
  <c r="M55" i="1"/>
  <c r="T55" i="1"/>
  <c r="C55" i="1"/>
  <c r="U55" i="1"/>
  <c r="K55" i="1"/>
  <c r="R55" i="1"/>
  <c r="F55" i="1"/>
  <c r="Q55" i="1"/>
  <c r="B55" i="1"/>
  <c r="L57" i="1" l="1"/>
  <c r="Q56" i="1"/>
  <c r="D56" i="1"/>
  <c r="U56" i="1"/>
  <c r="S56" i="1"/>
  <c r="J56" i="1"/>
  <c r="C56" i="1"/>
  <c r="R56" i="1"/>
  <c r="M56" i="1"/>
  <c r="F56" i="1"/>
  <c r="K56" i="1"/>
  <c r="H56" i="1"/>
  <c r="V56" i="1"/>
  <c r="G56" i="1"/>
  <c r="E56" i="1"/>
  <c r="T56" i="1"/>
  <c r="O56" i="1"/>
  <c r="B56" i="1"/>
  <c r="P56" i="1"/>
  <c r="I56" i="1"/>
  <c r="N56" i="1"/>
  <c r="L58" i="1" l="1"/>
  <c r="T57" i="1"/>
  <c r="N57" i="1"/>
  <c r="G57" i="1"/>
  <c r="S57" i="1"/>
  <c r="P57" i="1"/>
  <c r="G58" i="1"/>
  <c r="E58" i="1"/>
  <c r="F58" i="1"/>
  <c r="C57" i="1"/>
  <c r="R57" i="1"/>
  <c r="O57" i="1"/>
  <c r="Q57" i="1"/>
  <c r="H57" i="1"/>
  <c r="D58" i="1"/>
  <c r="H58" i="1"/>
  <c r="K58" i="1"/>
  <c r="V58" i="1"/>
  <c r="J57" i="1"/>
  <c r="U57" i="1"/>
  <c r="D57" i="1"/>
  <c r="V57" i="1"/>
  <c r="M57" i="1"/>
  <c r="J58" i="1"/>
  <c r="M58" i="1"/>
  <c r="P58" i="1"/>
  <c r="Q58" i="1"/>
  <c r="C58" i="1"/>
  <c r="U58" i="1"/>
  <c r="K57" i="1"/>
  <c r="I57" i="1"/>
  <c r="E57" i="1"/>
  <c r="B57" i="1"/>
  <c r="F57" i="1"/>
  <c r="T58" i="1"/>
  <c r="N58" i="1"/>
  <c r="I58" i="1"/>
  <c r="O58" i="1"/>
  <c r="S58" i="1"/>
  <c r="B58" i="1"/>
  <c r="R58" i="1"/>
</calcChain>
</file>

<file path=xl/sharedStrings.xml><?xml version="1.0" encoding="utf-8"?>
<sst xmlns="http://schemas.openxmlformats.org/spreadsheetml/2006/main" count="206" uniqueCount="193">
  <si>
    <t>Name</t>
  </si>
  <si>
    <t>NIFTY</t>
  </si>
  <si>
    <t>BANKNIFTY</t>
  </si>
  <si>
    <t>Expiry Date</t>
  </si>
  <si>
    <t>LTP</t>
  </si>
  <si>
    <t>Strike Price</t>
  </si>
  <si>
    <t>Volume</t>
  </si>
  <si>
    <t>Change</t>
  </si>
  <si>
    <t>%Change</t>
  </si>
  <si>
    <t>Difference</t>
  </si>
  <si>
    <t>CE</t>
  </si>
  <si>
    <t>PE</t>
  </si>
  <si>
    <t>OptionChain</t>
  </si>
  <si>
    <t>Bid Price</t>
  </si>
  <si>
    <t>Bid Qty</t>
  </si>
  <si>
    <t>Ask Price</t>
  </si>
  <si>
    <t>Ask Qty</t>
  </si>
  <si>
    <t>OPTIDX_</t>
  </si>
  <si>
    <t>_</t>
  </si>
  <si>
    <t>Open 
Interest</t>
  </si>
  <si>
    <t>Change 
In OI</t>
  </si>
  <si>
    <t>NFO</t>
  </si>
  <si>
    <t>29APR2021</t>
  </si>
  <si>
    <t>06MAY2021</t>
  </si>
  <si>
    <t>13MAY2021</t>
  </si>
  <si>
    <t>20MAY2021</t>
  </si>
  <si>
    <t>27MAY2021</t>
  </si>
  <si>
    <t>03JUN2021</t>
  </si>
  <si>
    <t>10JUN2021</t>
  </si>
  <si>
    <t>17JUN2021</t>
  </si>
  <si>
    <t>24JUN2021</t>
  </si>
  <si>
    <t>01JUL2021</t>
  </si>
  <si>
    <t>08JUL2021</t>
  </si>
  <si>
    <t>15JUL2021</t>
  </si>
  <si>
    <t>22JUL2021</t>
  </si>
  <si>
    <t>29JUL2021</t>
  </si>
  <si>
    <t>FINNIFTY</t>
  </si>
  <si>
    <t>AARTIIND</t>
  </si>
  <si>
    <t>ACC</t>
  </si>
  <si>
    <t>ADANIENT</t>
  </si>
  <si>
    <t>ADANIPORTS</t>
  </si>
  <si>
    <t>ALKEM</t>
  </si>
  <si>
    <t>AMARAJABAT</t>
  </si>
  <si>
    <t>AMBUJACEM</t>
  </si>
  <si>
    <t>APLLTD</t>
  </si>
  <si>
    <t>APOLLOHOSP</t>
  </si>
  <si>
    <t>APOLLOTYRE</t>
  </si>
  <si>
    <t>ASHOKLEY</t>
  </si>
  <si>
    <t>ASIANPAINT</t>
  </si>
  <si>
    <t>AUBANK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</si>
  <si>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</si>
  <si>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</si>
  <si>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</si>
  <si>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</si>
  <si>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</si>
  <si>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</si>
  <si>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</si>
  <si>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</si>
  <si>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</si>
  <si>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</si>
  <si>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</si>
  <si>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</si>
  <si>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</si>
  <si>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</si>
  <si>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</si>
  <si>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</si>
  <si>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</si>
  <si>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</si>
  <si>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CADILAHC</t>
  </si>
  <si>
    <t>CANBK</t>
  </si>
  <si>
    <t>CHOLAFIN</t>
  </si>
  <si>
    <t>CIPLA</t>
  </si>
  <si>
    <t>COALINDIA</t>
  </si>
  <si>
    <t>COFORGE</t>
  </si>
  <si>
    <t>COLPAL</t>
  </si>
  <si>
    <t>CONCOR</t>
  </si>
  <si>
    <t>CUB</t>
  </si>
  <si>
    <t>CUMMINSIND</t>
  </si>
  <si>
    <t>DABUR</t>
  </si>
  <si>
    <t>DEEPAKNTR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</si>
  <si>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</si>
  <si>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</si>
  <si>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</si>
  <si>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</si>
  <si>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</si>
  <si>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</si>
  <si>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</si>
  <si>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</si>
  <si>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</si>
  <si>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</si>
  <si>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</si>
  <si>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</si>
  <si>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GRANULES</t>
  </si>
  <si>
    <t>GRASIM</t>
  </si>
  <si>
    <t>GUJGASLTD</t>
  </si>
  <si>
    <t>HAVELLS</t>
  </si>
  <si>
    <t>HCLTECH</t>
  </si>
  <si>
    <t>HDFC</t>
  </si>
  <si>
    <t>HDFCAMC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</si>
  <si>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</si>
  <si>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</si>
  <si>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</si>
  <si>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</si>
  <si>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</si>
  <si>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</si>
  <si>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</si>
  <si>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</si>
  <si>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ICICIGI</t>
  </si>
  <si>
    <t>ICICIPRULI</t>
  </si>
  <si>
    <t>IDEA</t>
  </si>
  <si>
    <t>IDFCFIRSTB</t>
  </si>
  <si>
    <t>IGL</t>
  </si>
  <si>
    <t>INDIGO</t>
  </si>
  <si>
    <t>INDUSINDBK</t>
  </si>
  <si>
    <t>INDUSTOWER</t>
  </si>
  <si>
    <t>INFY</t>
  </si>
  <si>
    <t>IOC</t>
  </si>
  <si>
    <t>IRCTC</t>
  </si>
  <si>
    <t>ITC</t>
  </si>
  <si>
    <t>JINDALSTEL</t>
  </si>
  <si>
    <t>JSWSTEEL</t>
  </si>
  <si>
    <t>JUBLFOOD</t>
  </si>
  <si>
    <t>KOTAKBANK</t>
  </si>
  <si>
    <t>L&amp;TFH</t>
  </si>
  <si>
    <t>LALPATHLAB</t>
  </si>
  <si>
    <t>LICHSGFIN</t>
  </si>
  <si>
    <t>LT</t>
  </si>
  <si>
    <t>LTI</t>
  </si>
  <si>
    <t>LTTS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</si>
  <si>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</si>
  <si>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</si>
  <si>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</si>
  <si>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</si>
  <si>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</si>
  <si>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</si>
  <si>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</si>
  <si>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</si>
  <si>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</si>
  <si>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</si>
  <si>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</si>
  <si>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MPHASIS</t>
  </si>
  <si>
    <t>MRF</t>
  </si>
  <si>
    <t>MUTHOOTFIN</t>
  </si>
  <si>
    <t>NAM-INDIA</t>
  </si>
  <si>
    <t>NATIONALUM</t>
  </si>
  <si>
    <t>NAUKRI</t>
  </si>
  <si>
    <t>NAVINFLUOR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</si>
  <si>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</si>
  <si>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</si>
  <si>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</si>
  <si>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</si>
  <si>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</si>
  <si>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</si>
  <si>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</si>
  <si>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</si>
  <si>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PFIZER</t>
  </si>
  <si>
    <t>PIDILITIND</t>
  </si>
  <si>
    <t>PIIND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</si>
  <si>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</si>
  <si>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</si>
  <si>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</si>
  <si>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</si>
  <si>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</si>
  <si>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</si>
  <si>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</si>
  <si>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</si>
  <si>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</si>
  <si>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</si>
  <si>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</si>
  <si>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</si>
  <si>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</si>
  <si>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</si>
  <si>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</si>
  <si>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</si>
  <si>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</si>
  <si>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TATACONSUM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</si>
  <si>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</si>
  <si>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</si>
  <si>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</si>
  <si>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</si>
  <si>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</si>
  <si>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</si>
  <si>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</si>
  <si>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</si>
  <si>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TRENT</t>
  </si>
  <si>
    <t>TVSMOTOR</t>
  </si>
  <si>
    <t>UBL</t>
  </si>
  <si>
    <t>ULTRACEMCO</t>
  </si>
  <si>
    <t>UPL</t>
  </si>
  <si>
    <t>VEDL</t>
  </si>
  <si>
    <t>VOLTAS</t>
  </si>
  <si>
    <t>WIPRO</t>
  </si>
  <si>
    <t>ZEEL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</si>
</sst>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3" fillId="0" borderId="7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5" fillId="0" borderId="2" xfId="0" applyFont="1" applyBorder="1"/>
    <xf numFmtId="0" fontId="1" fillId="0" borderId="12" xfId="0" applyFont="1" applyBorder="1"/>
    <xf numFmtId="0" fontId="2" fillId="3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rtdsrv.2e55034c091e409795335723a301b23c">
      <tp t="s">
        <v>waiting...</v>
        <stp/>
        <stp>SubscribeRealtime</stp>
        <stp>NFO</stp>
        <stp>NIFTY29APR2116000CE</stp>
        <stp>LastTradeQty</stp>
        <tr r="F58" s="1"/>
      </tp>
      <tp t="s">
        <v>waiting...</v>
        <stp/>
        <stp>SubscribeRealtime</stp>
        <stp>NFO</stp>
        <stp>NIFTY29APR2113600PE</stp>
        <stp>PriceChange</stp>
        <tr r="T10" s="1"/>
      </tp>
      <tp>
        <v>-0.6</v>
        <stp/>
        <stp>SubscribeRealtime</stp>
        <stp>NFO</stp>
        <stp>NIFTY29APR2113650PE</stp>
        <stp>PriceChange</stp>
        <tr r="T11" s="1"/>
      </tp>
      <tp t="s">
        <v>waiting...</v>
        <stp/>
        <stp>SubscribeRealtime</stp>
        <stp>NFO</stp>
        <stp>NIFTY29APR2113700PE</stp>
        <stp>PriceChange</stp>
        <tr r="T12" s="1"/>
      </tp>
      <tp>
        <v>-1</v>
        <stp/>
        <stp>SubscribeRealtime</stp>
        <stp>NFO</stp>
        <stp>NIFTY29APR2113750PE</stp>
        <stp>PriceChange</stp>
        <tr r="T13" s="1"/>
      </tp>
      <tp t="s">
        <v>waiting...</v>
        <stp/>
        <stp>SubscribeRealtime</stp>
        <stp>NFO</stp>
        <stp>NIFTY29APR2113500PE</stp>
        <stp>PriceChange</stp>
        <tr r="T8" s="1"/>
      </tp>
      <tp>
        <v>-0.4</v>
        <stp/>
        <stp>SubscribeRealtime</stp>
        <stp>NFO</stp>
        <stp>NIFTY29APR2113550PE</stp>
        <stp>PriceChange</stp>
        <tr r="T9" s="1"/>
      </tp>
      <tp t="s">
        <v>waiting...</v>
        <stp/>
        <stp>SubscribeRealtime</stp>
        <stp>NFO</stp>
        <stp>NIFTY29APR2113800PE</stp>
        <stp>PriceChange</stp>
        <tr r="T14" s="1"/>
      </tp>
      <tp>
        <v>-1.65</v>
        <stp/>
        <stp>SubscribeRealtime</stp>
        <stp>NFO</stp>
        <stp>NIFTY29APR2113850PE</stp>
        <stp>PriceChange</stp>
        <tr r="T15" s="1"/>
      </tp>
      <tp t="s">
        <v>waiting...</v>
        <stp/>
        <stp>SubscribeRealtime</stp>
        <stp>NFO</stp>
        <stp>NIFTY29APR2113900PE</stp>
        <stp>PriceChange</stp>
        <tr r="T16" s="1"/>
      </tp>
      <tp>
        <v>-2.5</v>
        <stp/>
        <stp>SubscribeRealtime</stp>
        <stp>NFO</stp>
        <stp>NIFTY29APR2113950PE</stp>
        <stp>PriceChange</stp>
        <tr r="T17" s="1"/>
      </tp>
      <tp>
        <v>-115.65</v>
        <stp/>
        <stp>SubscribeRealtime</stp>
        <stp>NFO</stp>
        <stp>NIFTY29APR2115600PE</stp>
        <stp>PriceChange</stp>
        <tr r="T50" s="1"/>
      </tp>
      <tp>
        <v>0</v>
        <stp/>
        <stp>SubscribeRealtime</stp>
        <stp>NFO</stp>
        <stp>NIFTY29APR2115650PE</stp>
        <stp>PriceChange</stp>
        <tr r="T51" s="1"/>
      </tp>
      <tp>
        <v>-98.15</v>
        <stp/>
        <stp>SubscribeRealtime</stp>
        <stp>NFO</stp>
        <stp>NIFTY29APR2115700PE</stp>
        <stp>PriceChange</stp>
        <tr r="T52" s="1"/>
      </tp>
      <tp>
        <v>0</v>
        <stp/>
        <stp>SubscribeRealtime</stp>
        <stp>NFO</stp>
        <stp>NIFTY29APR2115750PE</stp>
        <stp>PriceChange</stp>
        <tr r="T53" s="1"/>
      </tp>
      <tp>
        <v>-134.05000000000001</v>
        <stp/>
        <stp>SubscribeRealtime</stp>
        <stp>NFO</stp>
        <stp>NIFTY29APR2115400PE</stp>
        <stp>PriceChange</stp>
        <tr r="T46" s="1"/>
      </tp>
      <tp>
        <v>0</v>
        <stp/>
        <stp>SubscribeRealtime</stp>
        <stp>NFO</stp>
        <stp>NIFTY29APR2115450PE</stp>
        <stp>PriceChange</stp>
        <tr r="T47" s="1"/>
      </tp>
      <tp>
        <v>-123.35</v>
        <stp/>
        <stp>SubscribeRealtime</stp>
        <stp>NFO</stp>
        <stp>NIFTY29APR2115500PE</stp>
        <stp>PriceChange</stp>
        <tr r="T48" s="1"/>
      </tp>
      <tp>
        <v>-104.15</v>
        <stp/>
        <stp>SubscribeRealtime</stp>
        <stp>NFO</stp>
        <stp>NIFTY29APR2115550PE</stp>
        <stp>PriceChange</stp>
        <tr r="T49" s="1"/>
      </tp>
      <tp t="s">
        <v>waiting...</v>
        <stp/>
        <stp>SubscribeRealtime</stp>
        <stp>NFO</stp>
        <stp>NIFTY29APR2115200PE</stp>
        <stp>PriceChange</stp>
        <tr r="T42" s="1"/>
      </tp>
      <tp>
        <v>-132.25</v>
        <stp/>
        <stp>SubscribeRealtime</stp>
        <stp>NFO</stp>
        <stp>NIFTY29APR2115250PE</stp>
        <stp>PriceChange</stp>
        <tr r="T43" s="1"/>
      </tp>
      <tp>
        <v>-122.7</v>
        <stp/>
        <stp>SubscribeRealtime</stp>
        <stp>NFO</stp>
        <stp>NIFTY29APR2115300PE</stp>
        <stp>PriceChange</stp>
        <tr r="T44" s="1"/>
      </tp>
      <tp>
        <v>-108.65</v>
        <stp/>
        <stp>SubscribeRealtime</stp>
        <stp>NFO</stp>
        <stp>NIFTY29APR2115350PE</stp>
        <stp>PriceChange</stp>
        <tr r="T45" s="1"/>
      </tp>
      <tp t="s">
        <v>waiting...</v>
        <stp/>
        <stp>SubscribeRealtime</stp>
        <stp>NFO</stp>
        <stp>NIFTY29APR2115000PE</stp>
        <stp>PriceChange</stp>
        <tr r="T38" s="1"/>
      </tp>
      <tp>
        <v>-117</v>
        <stp/>
        <stp>SubscribeRealtime</stp>
        <stp>NFO</stp>
        <stp>NIFTY29APR2115050PE</stp>
        <stp>PriceChange</stp>
        <tr r="T39" s="1"/>
      </tp>
      <tp t="s">
        <v>waiting...</v>
        <stp/>
        <stp>SubscribeRealtime</stp>
        <stp>NFO</stp>
        <stp>NIFTY29APR2115100PE</stp>
        <stp>PriceChange</stp>
        <tr r="T40" s="1"/>
      </tp>
      <tp>
        <v>-127.55</v>
        <stp/>
        <stp>SubscribeRealtime</stp>
        <stp>NFO</stp>
        <stp>NIFTY29APR2115150PE</stp>
        <stp>PriceChange</stp>
        <tr r="T41" s="1"/>
      </tp>
      <tp>
        <v>-122.45</v>
        <stp/>
        <stp>SubscribeRealtime</stp>
        <stp>NFO</stp>
        <stp>NIFTY29APR2115800PE</stp>
        <stp>PriceChange</stp>
        <tr r="T54" s="1"/>
      </tp>
      <tp>
        <v>0</v>
        <stp/>
        <stp>SubscribeRealtime</stp>
        <stp>NFO</stp>
        <stp>NIFTY29APR2115850PE</stp>
        <stp>PriceChange</stp>
        <tr r="T55" s="1"/>
      </tp>
      <tp>
        <v>-128.4</v>
        <stp/>
        <stp>SubscribeRealtime</stp>
        <stp>NFO</stp>
        <stp>NIFTY29APR2115900PE</stp>
        <stp>PriceChange</stp>
        <tr r="T56" s="1"/>
      </tp>
      <tp>
        <v>0</v>
        <stp/>
        <stp>SubscribeRealtime</stp>
        <stp>NFO</stp>
        <stp>NIFTY29APR2115950PE</stp>
        <stp>PriceChange</stp>
        <tr r="T57" s="1"/>
      </tp>
      <tp t="s">
        <v>waiting...</v>
        <stp/>
        <stp>SubscribeRealtime</stp>
        <stp>NFO</stp>
        <stp>NIFTY29APR2114600PE</stp>
        <stp>PriceChange</stp>
        <tr r="T30" s="1"/>
      </tp>
      <tp>
        <v>-62.85</v>
        <stp/>
        <stp>SubscribeRealtime</stp>
        <stp>NFO</stp>
        <stp>NIFTY29APR2114650PE</stp>
        <stp>PriceChange</stp>
        <tr r="T31" s="1"/>
      </tp>
      <tp t="s">
        <v>waiting...</v>
        <stp/>
        <stp>SubscribeRealtime</stp>
        <stp>NFO</stp>
        <stp>NIFTY29APR2114700PE</stp>
        <stp>PriceChange</stp>
        <tr r="T32" s="1"/>
      </tp>
      <tp>
        <v>-85.05</v>
        <stp/>
        <stp>SubscribeRealtime</stp>
        <stp>NFO</stp>
        <stp>NIFTY29APR2114750PE</stp>
        <stp>PriceChange</stp>
        <tr r="T33" s="1"/>
      </tp>
      <tp t="s">
        <v>waiting...</v>
        <stp/>
        <stp>SubscribeRealtime</stp>
        <stp>NFO</stp>
        <stp>NIFTY29APR2114400PE</stp>
        <stp>PriceChange</stp>
        <tr r="T26" s="1"/>
      </tp>
      <tp>
        <v>-28.05</v>
        <stp/>
        <stp>SubscribeRealtime</stp>
        <stp>NFO</stp>
        <stp>NIFTY29APR2114450PE</stp>
        <stp>PriceChange</stp>
        <tr r="T27" s="1"/>
      </tp>
      <tp t="s">
        <v>waiting...</v>
        <stp/>
        <stp>SubscribeRealtime</stp>
        <stp>NFO</stp>
        <stp>NIFTY29APR2114500PE</stp>
        <stp>PriceChange</stp>
        <tr r="T28" s="1"/>
      </tp>
      <tp>
        <v>-42.95</v>
        <stp/>
        <stp>SubscribeRealtime</stp>
        <stp>NFO</stp>
        <stp>NIFTY29APR2114550PE</stp>
        <stp>PriceChange</stp>
        <tr r="T29" s="1"/>
      </tp>
      <tp t="s">
        <v>waiting...</v>
        <stp/>
        <stp>SubscribeRealtime</stp>
        <stp>NFO</stp>
        <stp>NIFTY29APR2114200PE</stp>
        <stp>PriceChange</stp>
        <tr r="T22" s="1"/>
      </tp>
      <tp>
        <v>-11.3</v>
        <stp/>
        <stp>SubscribeRealtime</stp>
        <stp>NFO</stp>
        <stp>NIFTY29APR2114250PE</stp>
        <stp>PriceChange</stp>
        <tr r="T23" s="1"/>
      </tp>
      <tp t="s">
        <v>waiting...</v>
        <stp/>
        <stp>SubscribeRealtime</stp>
        <stp>NFO</stp>
        <stp>NIFTY29APR2114300PE</stp>
        <stp>PriceChange</stp>
        <tr r="T24" s="1"/>
      </tp>
      <tp>
        <v>-18</v>
        <stp/>
        <stp>SubscribeRealtime</stp>
        <stp>NFO</stp>
        <stp>NIFTY29APR2114350PE</stp>
        <stp>PriceChange</stp>
        <tr r="T25" s="1"/>
      </tp>
      <tp t="s">
        <v>waiting...</v>
        <stp/>
        <stp>SubscribeRealtime</stp>
        <stp>NFO</stp>
        <stp>NIFTY29APR2114000PE</stp>
        <stp>PriceChange</stp>
        <tr r="T18" s="1"/>
      </tp>
      <tp>
        <v>-3.95</v>
        <stp/>
        <stp>SubscribeRealtime</stp>
        <stp>NFO</stp>
        <stp>NIFTY29APR2114050PE</stp>
        <stp>PriceChange</stp>
        <tr r="T19" s="1"/>
      </tp>
      <tp t="s">
        <v>waiting...</v>
        <stp/>
        <stp>SubscribeRealtime</stp>
        <stp>NFO</stp>
        <stp>NIFTY29APR2114100PE</stp>
        <stp>PriceChange</stp>
        <tr r="T20" s="1"/>
      </tp>
      <tp>
        <v>-6.75</v>
        <stp/>
        <stp>SubscribeRealtime</stp>
        <stp>NFO</stp>
        <stp>NIFTY29APR2114150PE</stp>
        <stp>PriceChange</stp>
        <tr r="T21" s="1"/>
      </tp>
      <tp t="s">
        <v>waiting...</v>
        <stp/>
        <stp>SubscribeRealtime</stp>
        <stp>NFO</stp>
        <stp>NIFTY29APR2114800PE</stp>
        <stp>PriceChange</stp>
        <tr r="T34" s="1"/>
      </tp>
      <tp>
        <v>-106.1</v>
        <stp/>
        <stp>SubscribeRealtime</stp>
        <stp>NFO</stp>
        <stp>NIFTY29APR2114850PE</stp>
        <stp>PriceChange</stp>
        <tr r="T35" s="1"/>
      </tp>
      <tp t="s">
        <v>waiting...</v>
        <stp/>
        <stp>SubscribeRealtime</stp>
        <stp>NFO</stp>
        <stp>NIFTY29APR2114900PE</stp>
        <stp>PriceChange</stp>
        <tr r="T36" s="1"/>
      </tp>
      <tp>
        <v>-125.25</v>
        <stp/>
        <stp>SubscribeRealtime</stp>
        <stp>NFO</stp>
        <stp>NIFTY29APR2114950PE</stp>
        <stp>PriceChange</stp>
        <tr r="T37" s="1"/>
      </tp>
      <tp>
        <v>-131.35</v>
        <stp/>
        <stp>SubscribeRealtime</stp>
        <stp>NFO</stp>
        <stp>NIFTY29APR2116000PE</stp>
        <stp>PriceChange</stp>
        <tr r="T58" s="1"/>
      </tp>
      <tp>
        <v>145</v>
        <stp/>
        <stp>SubscribeRealtime</stp>
        <stp>NFO</stp>
        <stp>NIFTY29APR2113600CE</stp>
        <stp>PriceChange</stp>
        <tr r="D10" s="1"/>
      </tp>
      <tp>
        <v>0</v>
        <stp/>
        <stp>SubscribeRealtime</stp>
        <stp>NFO</stp>
        <stp>NIFTY29APR2113650CE</stp>
        <stp>PriceChange</stp>
        <tr r="D11" s="1"/>
      </tp>
      <tp>
        <v>124.3</v>
        <stp/>
        <stp>SubscribeRealtime</stp>
        <stp>NFO</stp>
        <stp>NIFTY29APR2113700CE</stp>
        <stp>PriceChange</stp>
        <tr r="D12" s="1"/>
      </tp>
      <tp>
        <v>123.55</v>
        <stp/>
        <stp>SubscribeRealtime</stp>
        <stp>NFO</stp>
        <stp>NIFTY29APR2113750CE</stp>
        <stp>PriceChange</stp>
        <tr r="D13" s="1"/>
      </tp>
      <tp>
        <v>122.55</v>
        <stp/>
        <stp>SubscribeRealtime</stp>
        <stp>NFO</stp>
        <stp>NIFTY29APR2113500CE</stp>
        <stp>PriceChange</stp>
        <tr r="D8" s="1"/>
      </tp>
      <tp>
        <v>0</v>
        <stp/>
        <stp>SubscribeRealtime</stp>
        <stp>NFO</stp>
        <stp>NIFTY29APR2113550CE</stp>
        <stp>PriceChange</stp>
        <tr r="D9" s="1"/>
      </tp>
      <tp>
        <v>118.1</v>
        <stp/>
        <stp>SubscribeRealtime</stp>
        <stp>NFO</stp>
        <stp>NIFTY29APR2113800CE</stp>
        <stp>PriceChange</stp>
        <tr r="D14" s="1"/>
      </tp>
      <tp>
        <v>0</v>
        <stp/>
        <stp>SubscribeRealtime</stp>
        <stp>NFO</stp>
        <stp>NIFTY29APR2113850CE</stp>
        <stp>PriceChange</stp>
        <tr r="D15" s="1"/>
      </tp>
      <tp>
        <v>130.15</v>
        <stp/>
        <stp>SubscribeRealtime</stp>
        <stp>NFO</stp>
        <stp>NIFTY29APR2113900CE</stp>
        <stp>PriceChange</stp>
        <tr r="D16" s="1"/>
      </tp>
      <tp>
        <v>133.65</v>
        <stp/>
        <stp>SubscribeRealtime</stp>
        <stp>NFO</stp>
        <stp>NIFTY29APR2113950CE</stp>
        <stp>PriceChange</stp>
        <tr r="D17" s="1"/>
      </tp>
      <tp t="s">
        <v>waiting...</v>
        <stp/>
        <stp>SubscribeRealtime</stp>
        <stp>NFO</stp>
        <stp>NIFTY29APR2116000CE</stp>
        <stp>PriceChange</stp>
        <tr r="D58" s="1"/>
      </tp>
      <tp t="s">
        <v>waiting...</v>
        <stp/>
        <stp>SubscribeRealtime</stp>
        <stp>NFO</stp>
        <stp>NIFTY29APR2114600CE</stp>
        <stp>PriceChange</stp>
        <tr r="D30" s="1"/>
      </tp>
      <tp>
        <v>62.25</v>
        <stp/>
        <stp>SubscribeRealtime</stp>
        <stp>NFO</stp>
        <stp>NIFTY29APR2114650CE</stp>
        <stp>PriceChange</stp>
        <tr r="D31" s="1"/>
      </tp>
      <tp t="s">
        <v>waiting...</v>
        <stp/>
        <stp>SubscribeRealtime</stp>
        <stp>NFO</stp>
        <stp>NIFTY29APR2114700CE</stp>
        <stp>PriceChange</stp>
        <tr r="D32" s="1"/>
      </tp>
      <tp>
        <v>39.299999999999997</v>
        <stp/>
        <stp>SubscribeRealtime</stp>
        <stp>NFO</stp>
        <stp>NIFTY29APR2114750CE</stp>
        <stp>PriceChange</stp>
        <tr r="D33" s="1"/>
      </tp>
      <tp t="s">
        <v>waiting...</v>
        <stp/>
        <stp>SubscribeRealtime</stp>
        <stp>NFO</stp>
        <stp>NIFTY29APR2114400CE</stp>
        <stp>PriceChange</stp>
        <tr r="D26" s="1"/>
      </tp>
      <tp>
        <v>96.85</v>
        <stp/>
        <stp>SubscribeRealtime</stp>
        <stp>NFO</stp>
        <stp>NIFTY29APR2114450CE</stp>
        <stp>PriceChange</stp>
        <tr r="D27" s="1"/>
      </tp>
      <tp t="s">
        <v>waiting...</v>
        <stp/>
        <stp>SubscribeRealtime</stp>
        <stp>NFO</stp>
        <stp>NIFTY29APR2114500CE</stp>
        <stp>PriceChange</stp>
        <tr r="D28" s="1"/>
      </tp>
      <tp>
        <v>81.849999999999994</v>
        <stp/>
        <stp>SubscribeRealtime</stp>
        <stp>NFO</stp>
        <stp>NIFTY29APR2114550CE</stp>
        <stp>PriceChange</stp>
        <tr r="D29" s="1"/>
      </tp>
      <tp>
        <v>113.85</v>
        <stp/>
        <stp>SubscribeRealtime</stp>
        <stp>NFO</stp>
        <stp>NIFTY29APR2114200CE</stp>
        <stp>PriceChange</stp>
        <tr r="D22" s="1"/>
      </tp>
      <tp>
        <v>115.5</v>
        <stp/>
        <stp>SubscribeRealtime</stp>
        <stp>NFO</stp>
        <stp>NIFTY29APR2114250CE</stp>
        <stp>PriceChange</stp>
        <tr r="D23" s="1"/>
      </tp>
      <tp t="s">
        <v>waiting...</v>
        <stp/>
        <stp>SubscribeRealtime</stp>
        <stp>NFO</stp>
        <stp>NIFTY29APR2114300CE</stp>
        <stp>PriceChange</stp>
        <tr r="D24" s="1"/>
      </tp>
      <tp>
        <v>108.3</v>
        <stp/>
        <stp>SubscribeRealtime</stp>
        <stp>NFO</stp>
        <stp>NIFTY29APR2114350CE</stp>
        <stp>PriceChange</stp>
        <tr r="D25" s="1"/>
      </tp>
      <tp>
        <v>122.95</v>
        <stp/>
        <stp>SubscribeRealtime</stp>
        <stp>NFO</stp>
        <stp>NIFTY29APR2114000CE</stp>
        <stp>PriceChange</stp>
        <tr r="D18" s="1"/>
      </tp>
      <tp>
        <v>110.5</v>
        <stp/>
        <stp>SubscribeRealtime</stp>
        <stp>NFO</stp>
        <stp>NIFTY29APR2114050CE</stp>
        <stp>PriceChange</stp>
        <tr r="D19" s="1"/>
      </tp>
      <tp>
        <v>123.1</v>
        <stp/>
        <stp>SubscribeRealtime</stp>
        <stp>NFO</stp>
        <stp>NIFTY29APR2114100CE</stp>
        <stp>PriceChange</stp>
        <tr r="D20" s="1"/>
      </tp>
      <tp>
        <v>106.35</v>
        <stp/>
        <stp>SubscribeRealtime</stp>
        <stp>NFO</stp>
        <stp>NIFTY29APR2114150CE</stp>
        <stp>PriceChange</stp>
        <tr r="D21" s="1"/>
      </tp>
      <tp t="s">
        <v>waiting...</v>
        <stp/>
        <stp>SubscribeRealtime</stp>
        <stp>NFO</stp>
        <stp>NIFTY29APR2114800CE</stp>
        <stp>PriceChange</stp>
        <tr r="D34" s="1"/>
      </tp>
      <tp>
        <v>18.2</v>
        <stp/>
        <stp>SubscribeRealtime</stp>
        <stp>NFO</stp>
        <stp>NIFTY29APR2114850CE</stp>
        <stp>PriceChange</stp>
        <tr r="D35" s="1"/>
      </tp>
      <tp t="s">
        <v>waiting...</v>
        <stp/>
        <stp>SubscribeRealtime</stp>
        <stp>NFO</stp>
        <stp>NIFTY29APR2114900CE</stp>
        <stp>PriceChange</stp>
        <tr r="D36" s="1"/>
      </tp>
      <tp>
        <v>5.4</v>
        <stp/>
        <stp>SubscribeRealtime</stp>
        <stp>NFO</stp>
        <stp>NIFTY29APR2114950CE</stp>
        <stp>PriceChange</stp>
        <tr r="D37" s="1"/>
      </tp>
      <tp>
        <v>-0.1</v>
        <stp/>
        <stp>SubscribeRealtime</stp>
        <stp>NFO</stp>
        <stp>NIFTY29APR2115600CE</stp>
        <stp>PriceChange</stp>
        <tr r="D50" s="1"/>
      </tp>
      <tp t="s">
        <v>waiting...</v>
        <stp/>
        <stp>SubscribeRealtime</stp>
        <stp>NFO</stp>
        <stp>NIFTY29APR2115650CE</stp>
        <stp>PriceChange</stp>
        <tr r="D51" s="1"/>
      </tp>
      <tp t="s">
        <v>waiting...</v>
        <stp/>
        <stp>SubscribeRealtime</stp>
        <stp>NFO</stp>
        <stp>NIFTY29APR2115700CE</stp>
        <stp>PriceChange</stp>
        <tr r="D52" s="1"/>
      </tp>
      <tp t="s">
        <v>waiting...</v>
        <stp/>
        <stp>SubscribeRealtime</stp>
        <stp>NFO</stp>
        <stp>NIFTY29APR2115750CE</stp>
        <stp>PriceChange</stp>
        <tr r="D53" s="1"/>
      </tp>
      <tp>
        <v>0.05</v>
        <stp/>
        <stp>SubscribeRealtime</stp>
        <stp>NFO</stp>
        <stp>NIFTY29APR2115400CE</stp>
        <stp>PriceChange</stp>
        <tr r="D46" s="1"/>
      </tp>
      <tp>
        <v>-0.05</v>
        <stp/>
        <stp>SubscribeRealtime</stp>
        <stp>NFO</stp>
        <stp>NIFTY29APR2115450CE</stp>
        <stp>PriceChange</stp>
        <tr r="D47" s="1"/>
      </tp>
      <tp>
        <v>-0.05</v>
        <stp/>
        <stp>SubscribeRealtime</stp>
        <stp>NFO</stp>
        <stp>NIFTY29APR2115500CE</stp>
        <stp>PriceChange</stp>
        <tr r="D48" s="1"/>
      </tp>
      <tp>
        <v>-0.15</v>
        <stp/>
        <stp>SubscribeRealtime</stp>
        <stp>NFO</stp>
        <stp>NIFTY29APR2115550CE</stp>
        <stp>PriceChange</stp>
        <tr r="D49" s="1"/>
      </tp>
      <tp t="s">
        <v>waiting...</v>
        <stp/>
        <stp>SubscribeRealtime</stp>
        <stp>NFO</stp>
        <stp>NIFTY29APR2115200CE</stp>
        <stp>PriceChange</stp>
        <tr r="D42" s="1"/>
      </tp>
      <tp>
        <v>-0.05</v>
        <stp/>
        <stp>SubscribeRealtime</stp>
        <stp>NFO</stp>
        <stp>NIFTY29APR2115250CE</stp>
        <stp>PriceChange</stp>
        <tr r="D43" s="1"/>
      </tp>
      <tp t="s">
        <v>waiting...</v>
        <stp/>
        <stp>SubscribeRealtime</stp>
        <stp>NFO</stp>
        <stp>NIFTY29APR2115300CE</stp>
        <stp>PriceChange</stp>
        <tr r="D44" s="1"/>
      </tp>
      <tp>
        <v>0.1</v>
        <stp/>
        <stp>SubscribeRealtime</stp>
        <stp>NFO</stp>
        <stp>NIFTY29APR2115350CE</stp>
        <stp>PriceChange</stp>
        <tr r="D45" s="1"/>
      </tp>
      <tp t="s">
        <v>waiting...</v>
        <stp/>
        <stp>SubscribeRealtime</stp>
        <stp>NFO</stp>
        <stp>NIFTY29APR2115000CE</stp>
        <stp>PriceChange</stp>
        <tr r="D38" s="1"/>
      </tp>
      <tp>
        <v>1.3</v>
        <stp/>
        <stp>SubscribeRealtime</stp>
        <stp>NFO</stp>
        <stp>NIFTY29APR2115050CE</stp>
        <stp>PriceChange</stp>
        <tr r="D39" s="1"/>
      </tp>
      <tp t="s">
        <v>waiting...</v>
        <stp/>
        <stp>SubscribeRealtime</stp>
        <stp>NFO</stp>
        <stp>NIFTY29APR2115100CE</stp>
        <stp>PriceChange</stp>
        <tr r="D40" s="1"/>
      </tp>
      <tp>
        <v>0.3</v>
        <stp/>
        <stp>SubscribeRealtime</stp>
        <stp>NFO</stp>
        <stp>NIFTY29APR2115150CE</stp>
        <stp>PriceChange</stp>
        <tr r="D41" s="1"/>
      </tp>
      <tp>
        <v>-0.1</v>
        <stp/>
        <stp>SubscribeRealtime</stp>
        <stp>NFO</stp>
        <stp>NIFTY29APR2115800CE</stp>
        <stp>PriceChange</stp>
        <tr r="D54" s="1"/>
      </tp>
      <tp t="s">
        <v>waiting...</v>
        <stp/>
        <stp>SubscribeRealtime</stp>
        <stp>NFO</stp>
        <stp>NIFTY29APR2115850CE</stp>
        <stp>PriceChange</stp>
        <tr r="D55" s="1"/>
      </tp>
      <tp t="s">
        <v>waiting...</v>
        <stp/>
        <stp>SubscribeRealtime</stp>
        <stp>NFO</stp>
        <stp>NIFTY29APR2115900CE</stp>
        <stp>PriceChange</stp>
        <tr r="D56" s="1"/>
      </tp>
      <tp t="s">
        <v>waiting...</v>
        <stp/>
        <stp>SubscribeRealtime</stp>
        <stp>NFO</stp>
        <stp>NIFTY29APR2115950CE</stp>
        <stp>PriceChange</stp>
        <tr r="D57" s="1"/>
      </tp>
      <tp t="s">
        <v>waiting...</v>
        <stp/>
        <stp>SubscribeRealtime</stp>
        <stp>NFO</stp>
        <stp>NIFTY29APR2114450CE</stp>
        <stp>LastTradeQty</stp>
        <tr r="F27" s="1"/>
      </tp>
      <tp t="s">
        <v>waiting...</v>
        <stp/>
        <stp>SubscribeRealtime</stp>
        <stp>NFO</stp>
        <stp>NIFTY29APR2114400CE</stp>
        <stp>LastTradeQty</stp>
        <tr r="F26" s="1"/>
      </tp>
      <tp>
        <v>75</v>
        <stp/>
        <stp>SubscribeRealtime</stp>
        <stp>NFO</stp>
        <stp>NIFTY29APR2114550CE</stp>
        <stp>LastTradeQty</stp>
        <tr r="F29" s="1"/>
      </tp>
      <tp t="s">
        <v>waiting...</v>
        <stp/>
        <stp>SubscribeRealtime</stp>
        <stp>NFO</stp>
        <stp>NIFTY29APR2114500CE</stp>
        <stp>LastTradeQty</stp>
        <tr r="F28" s="1"/>
      </tp>
      <tp>
        <v>225</v>
        <stp/>
        <stp>SubscribeRealtime</stp>
        <stp>NFO</stp>
        <stp>NIFTY29APR2114650CE</stp>
        <stp>LastTradeQty</stp>
        <tr r="F31" s="1"/>
      </tp>
      <tp t="s">
        <v>waiting...</v>
        <stp/>
        <stp>SubscribeRealtime</stp>
        <stp>NFO</stp>
        <stp>NIFTY29APR2114600CE</stp>
        <stp>LastTradeQty</stp>
        <tr r="F30" s="1"/>
      </tp>
      <tp>
        <v>2625</v>
        <stp/>
        <stp>SubscribeRealtime</stp>
        <stp>NFO</stp>
        <stp>NIFTY29APR2114750CE</stp>
        <stp>LastTradeQty</stp>
        <tr r="F33" s="1"/>
      </tp>
      <tp t="s">
        <v>waiting...</v>
        <stp/>
        <stp>SubscribeRealtime</stp>
        <stp>NFO</stp>
        <stp>NIFTY29APR2114700CE</stp>
        <stp>LastTradeQty</stp>
        <tr r="F32" s="1"/>
      </tp>
      <tp t="s">
        <v>waiting...</v>
        <stp/>
        <stp>SubscribeRealtime</stp>
        <stp>NFO</stp>
        <stp>NIFTY29APR2114050CE</stp>
        <stp>LastTradeQty</stp>
        <tr r="F19" s="1"/>
      </tp>
      <tp t="s">
        <v>waiting...</v>
        <stp/>
        <stp>SubscribeRealtime</stp>
        <stp>NFO</stp>
        <stp>NIFTY29APR2114000CE</stp>
        <stp>LastTradeQty</stp>
        <tr r="F18" s="1"/>
      </tp>
      <tp t="s">
        <v>waiting...</v>
        <stp/>
        <stp>SubscribeRealtime</stp>
        <stp>NFO</stp>
        <stp>NIFTY29APR2114150CE</stp>
        <stp>LastTradeQty</stp>
        <tr r="F21" s="1"/>
      </tp>
      <tp t="s">
        <v>waiting...</v>
        <stp/>
        <stp>SubscribeRealtime</stp>
        <stp>NFO</stp>
        <stp>NIFTY29APR2114100CE</stp>
        <stp>LastTradeQty</stp>
        <tr r="F20" s="1"/>
      </tp>
      <tp t="s">
        <v>waiting...</v>
        <stp/>
        <stp>SubscribeRealtime</stp>
        <stp>NFO</stp>
        <stp>NIFTY29APR2114250CE</stp>
        <stp>LastTradeQty</stp>
        <tr r="F23" s="1"/>
      </tp>
      <tp>
        <v>150</v>
        <stp/>
        <stp>SubscribeRealtime</stp>
        <stp>NFO</stp>
        <stp>NIFTY29APR2114200CE</stp>
        <stp>LastTradeQty</stp>
        <tr r="F22" s="1"/>
      </tp>
      <tp t="s">
        <v>waiting...</v>
        <stp/>
        <stp>SubscribeRealtime</stp>
        <stp>NFO</stp>
        <stp>NIFTY29APR2114350CE</stp>
        <stp>LastTradeQty</stp>
        <tr r="F25" s="1"/>
      </tp>
      <tp t="s">
        <v>waiting...</v>
        <stp/>
        <stp>SubscribeRealtime</stp>
        <stp>NFO</stp>
        <stp>NIFTY29APR2114300CE</stp>
        <stp>LastTradeQty</stp>
        <tr r="F24" s="1"/>
      </tp>
      <tp>
        <v>4350</v>
        <stp/>
        <stp>SubscribeRealtime</stp>
        <stp>NFO</stp>
        <stp>NIFTY29APR2114850CE</stp>
        <stp>LastTradeQty</stp>
        <tr r="F35" s="1"/>
      </tp>
      <tp t="s">
        <v>waiting...</v>
        <stp/>
        <stp>SubscribeRealtime</stp>
        <stp>NFO</stp>
        <stp>NIFTY29APR2114800CE</stp>
        <stp>LastTradeQty</stp>
        <tr r="F34" s="1"/>
      </tp>
      <tp>
        <v>4725</v>
        <stp/>
        <stp>SubscribeRealtime</stp>
        <stp>NFO</stp>
        <stp>NIFTY29APR2114950CE</stp>
        <stp>LastTradeQty</stp>
        <tr r="F37" s="1"/>
      </tp>
      <tp t="s">
        <v>waiting...</v>
        <stp/>
        <stp>SubscribeRealtime</stp>
        <stp>NFO</stp>
        <stp>NIFTY29APR2114900CE</stp>
        <stp>LastTradeQty</stp>
        <tr r="F36" s="1"/>
      </tp>
      <tp t="s">
        <v>waiting...</v>
        <stp/>
        <stp>SubscribeRealtime</stp>
        <stp>NFO</stp>
        <stp>NIFTY29APR2115450CE</stp>
        <stp>LastTradeQty</stp>
        <tr r="F47" s="1"/>
      </tp>
      <tp t="s">
        <v>waiting...</v>
        <stp/>
        <stp>SubscribeRealtime</stp>
        <stp>NFO</stp>
        <stp>NIFTY29APR2115400CE</stp>
        <stp>LastTradeQty</stp>
        <tr r="F46" s="1"/>
      </tp>
      <tp t="s">
        <v>waiting...</v>
        <stp/>
        <stp>SubscribeRealtime</stp>
        <stp>NFO</stp>
        <stp>NIFTY29APR2115550CE</stp>
        <stp>LastTradeQty</stp>
        <tr r="F49" s="1"/>
      </tp>
      <tp t="s">
        <v>waiting...</v>
        <stp/>
        <stp>SubscribeRealtime</stp>
        <stp>NFO</stp>
        <stp>NIFTY29APR2115500CE</stp>
        <stp>LastTradeQty</stp>
        <tr r="F48" s="1"/>
      </tp>
      <tp t="s">
        <v>waiting...</v>
        <stp/>
        <stp>SubscribeRealtime</stp>
        <stp>NFO</stp>
        <stp>NIFTY29APR2115650CE</stp>
        <stp>LastTradeQty</stp>
        <tr r="F51" s="1"/>
      </tp>
      <tp t="s">
        <v>waiting...</v>
        <stp/>
        <stp>SubscribeRealtime</stp>
        <stp>NFO</stp>
        <stp>NIFTY29APR2115600CE</stp>
        <stp>LastTradeQty</stp>
        <tr r="F50" s="1"/>
      </tp>
      <tp t="s">
        <v>waiting...</v>
        <stp/>
        <stp>SubscribeRealtime</stp>
        <stp>NFO</stp>
        <stp>NIFTY29APR2115750CE</stp>
        <stp>LastTradeQty</stp>
        <tr r="F53" s="1"/>
      </tp>
      <tp t="s">
        <v>waiting...</v>
        <stp/>
        <stp>SubscribeRealtime</stp>
        <stp>NFO</stp>
        <stp>NIFTY29APR2115700CE</stp>
        <stp>LastTradeQty</stp>
        <tr r="F52" s="1"/>
      </tp>
      <tp>
        <v>750</v>
        <stp/>
        <stp>SubscribeRealtime</stp>
        <stp>NFO</stp>
        <stp>NIFTY29APR2115050CE</stp>
        <stp>LastTradeQty</stp>
        <tr r="F39" s="1"/>
      </tp>
      <tp t="s">
        <v>waiting...</v>
        <stp/>
        <stp>SubscribeRealtime</stp>
        <stp>NFO</stp>
        <stp>NIFTY29APR2115000CE</stp>
        <stp>LastTradeQty</stp>
        <tr r="F38" s="1"/>
      </tp>
      <tp>
        <v>225</v>
        <stp/>
        <stp>SubscribeRealtime</stp>
        <stp>NFO</stp>
        <stp>NIFTY29APR2115150CE</stp>
        <stp>LastTradeQty</stp>
        <tr r="F41" s="1"/>
      </tp>
      <tp t="s">
        <v>waiting...</v>
        <stp/>
        <stp>SubscribeRealtime</stp>
        <stp>NFO</stp>
        <stp>NIFTY29APR2115100CE</stp>
        <stp>LastTradeQty</stp>
        <tr r="F40" s="1"/>
      </tp>
      <tp>
        <v>75</v>
        <stp/>
        <stp>SubscribeRealtime</stp>
        <stp>NFO</stp>
        <stp>NIFTY29APR2115250CE</stp>
        <stp>LastTradeQty</stp>
        <tr r="F43" s="1"/>
      </tp>
      <tp t="s">
        <v>waiting...</v>
        <stp/>
        <stp>SubscribeRealtime</stp>
        <stp>NFO</stp>
        <stp>NIFTY29APR2115200CE</stp>
        <stp>LastTradeQty</stp>
        <tr r="F42" s="1"/>
      </tp>
      <tp t="s">
        <v>waiting...</v>
        <stp/>
        <stp>SubscribeRealtime</stp>
        <stp>NFO</stp>
        <stp>NIFTY29APR2115350CE</stp>
        <stp>LastTradeQty</stp>
        <tr r="F45" s="1"/>
      </tp>
      <tp t="s">
        <v>waiting...</v>
        <stp/>
        <stp>SubscribeRealtime</stp>
        <stp>NFO</stp>
        <stp>NIFTY29APR2115300CE</stp>
        <stp>LastTradeQty</stp>
        <tr r="F44" s="1"/>
      </tp>
      <tp t="s">
        <v>waiting...</v>
        <stp/>
        <stp>SubscribeRealtime</stp>
        <stp>NFO</stp>
        <stp>NIFTY29APR2115850CE</stp>
        <stp>LastTradeQty</stp>
        <tr r="F55" s="1"/>
      </tp>
      <tp t="s">
        <v>waiting...</v>
        <stp/>
        <stp>SubscribeRealtime</stp>
        <stp>NFO</stp>
        <stp>NIFTY29APR2115800CE</stp>
        <stp>LastTradeQty</stp>
        <tr r="F54" s="1"/>
      </tp>
      <tp t="s">
        <v>waiting...</v>
        <stp/>
        <stp>SubscribeRealtime</stp>
        <stp>NFO</stp>
        <stp>NIFTY29APR2115950CE</stp>
        <stp>LastTradeQty</stp>
        <tr r="F57" s="1"/>
      </tp>
      <tp t="s">
        <v>waiting...</v>
        <stp/>
        <stp>SubscribeRealtime</stp>
        <stp>NFO</stp>
        <stp>NIFTY29APR2115900CE</stp>
        <stp>LastTradeQty</stp>
        <tr r="F56" s="1"/>
      </tp>
      <tp t="s">
        <v>waiting...</v>
        <stp/>
        <stp>SubscribeRealtime</stp>
        <stp>NFO</stp>
        <stp>NIFTY29APR2113550CE</stp>
        <stp>LastTradeQty</stp>
        <tr r="F9" s="1"/>
      </tp>
      <tp t="s">
        <v>waiting...</v>
        <stp/>
        <stp>SubscribeRealtime</stp>
        <stp>NFO</stp>
        <stp>NIFTY29APR2113500CE</stp>
        <stp>LastTradeQty</stp>
        <tr r="F8" s="1"/>
      </tp>
      <tp t="s">
        <v>waiting...</v>
        <stp/>
        <stp>SubscribeRealtime</stp>
        <stp>NFO</stp>
        <stp>NIFTY29APR2113650CE</stp>
        <stp>LastTradeQty</stp>
        <tr r="F11" s="1"/>
      </tp>
      <tp t="s">
        <v>waiting...</v>
        <stp/>
        <stp>SubscribeRealtime</stp>
        <stp>NFO</stp>
        <stp>NIFTY29APR2113600CE</stp>
        <stp>LastTradeQty</stp>
        <tr r="F10" s="1"/>
      </tp>
      <tp t="s">
        <v>waiting...</v>
        <stp/>
        <stp>SubscribeRealtime</stp>
        <stp>NFO</stp>
        <stp>NIFTY29APR2113750CE</stp>
        <stp>LastTradeQty</stp>
        <tr r="F13" s="1"/>
      </tp>
      <tp t="s">
        <v>waiting...</v>
        <stp/>
        <stp>SubscribeRealtime</stp>
        <stp>NFO</stp>
        <stp>NIFTY29APR2113700CE</stp>
        <stp>LastTradeQty</stp>
        <tr r="F12" s="1"/>
      </tp>
      <tp t="s">
        <v>waiting...</v>
        <stp/>
        <stp>SubscribeRealtime</stp>
        <stp>NFO</stp>
        <stp>NIFTY29APR2113850CE</stp>
        <stp>LastTradeQty</stp>
        <tr r="F15" s="1"/>
      </tp>
      <tp t="s">
        <v>waiting...</v>
        <stp/>
        <stp>SubscribeRealtime</stp>
        <stp>NFO</stp>
        <stp>NIFTY29APR2113800CE</stp>
        <stp>LastTradeQty</stp>
        <tr r="F14" s="1"/>
      </tp>
      <tp t="s">
        <v>waiting...</v>
        <stp/>
        <stp>SubscribeRealtime</stp>
        <stp>NFO</stp>
        <stp>NIFTY29APR2113950CE</stp>
        <stp>LastTradeQty</stp>
        <tr r="F17" s="1"/>
      </tp>
      <tp t="s">
        <v>waiting...</v>
        <stp/>
        <stp>SubscribeRealtime</stp>
        <stp>NFO</stp>
        <stp>NIFTY29APR2113900CE</stp>
        <stp>LastTradeQty</stp>
        <tr r="F16" s="1"/>
      </tp>
    </main>
    <main first="rtdsrv.2e55034c091e409795335723a301b23c">
      <tp t="s">
        <v>waiting...</v>
        <stp/>
        <stp>SubscribeRealtime</stp>
        <stp>NFO</stp>
        <stp>NIFTY29APR2115450PE</stp>
        <stp>LastTradeQty</stp>
        <tr r="R47" s="1"/>
      </tp>
      <tp t="s">
        <v>waiting...</v>
        <stp/>
        <stp>SubscribeRealtime</stp>
        <stp>NFO</stp>
        <stp>NIFTY29APR2115400PE</stp>
        <stp>LastTradeQty</stp>
        <tr r="R46" s="1"/>
      </tp>
      <tp t="s">
        <v>waiting...</v>
        <stp/>
        <stp>SubscribeRealtime</stp>
        <stp>NFO</stp>
        <stp>NIFTY29APR2115550PE</stp>
        <stp>LastTradeQty</stp>
        <tr r="R49" s="1"/>
      </tp>
      <tp t="s">
        <v>waiting...</v>
        <stp/>
        <stp>SubscribeRealtime</stp>
        <stp>NFO</stp>
        <stp>NIFTY29APR2115500PE</stp>
        <stp>LastTradeQty</stp>
        <tr r="R48" s="1"/>
      </tp>
      <tp t="s">
        <v>waiting...</v>
        <stp/>
        <stp>SubscribeRealtime</stp>
        <stp>NFO</stp>
        <stp>NIFTY29APR2115650PE</stp>
        <stp>LastTradeQty</stp>
        <tr r="R51" s="1"/>
      </tp>
      <tp t="s">
        <v>waiting...</v>
        <stp/>
        <stp>SubscribeRealtime</stp>
        <stp>NFO</stp>
        <stp>NIFTY29APR2115600PE</stp>
        <stp>LastTradeQty</stp>
        <tr r="R50" s="1"/>
      </tp>
      <tp t="s">
        <v>waiting...</v>
        <stp/>
        <stp>SubscribeRealtime</stp>
        <stp>NFO</stp>
        <stp>NIFTY29APR2115750PE</stp>
        <stp>LastTradeQty</stp>
        <tr r="R53" s="1"/>
      </tp>
      <tp t="s">
        <v>waiting...</v>
        <stp/>
        <stp>SubscribeRealtime</stp>
        <stp>NFO</stp>
        <stp>NIFTY29APR2115700PE</stp>
        <stp>LastTradeQty</stp>
        <tr r="R52" s="1"/>
      </tp>
      <tp t="s">
        <v>waiting...</v>
        <stp/>
        <stp>SubscribeRealtime</stp>
        <stp>NFO</stp>
        <stp>NIFTY29APR2115050PE</stp>
        <stp>LastTradeQty</stp>
        <tr r="R39" s="1"/>
      </tp>
      <tp t="s">
        <v>waiting...</v>
        <stp/>
        <stp>SubscribeRealtime</stp>
        <stp>NFO</stp>
        <stp>NIFTY29APR2115000PE</stp>
        <stp>LastTradeQty</stp>
        <tr r="R38" s="1"/>
      </tp>
      <tp t="s">
        <v>waiting...</v>
        <stp/>
        <stp>SubscribeRealtime</stp>
        <stp>NFO</stp>
        <stp>NIFTY29APR2115150PE</stp>
        <stp>LastTradeQty</stp>
        <tr r="R41" s="1"/>
      </tp>
      <tp t="s">
        <v>waiting...</v>
        <stp/>
        <stp>SubscribeRealtime</stp>
        <stp>NFO</stp>
        <stp>NIFTY29APR2115100PE</stp>
        <stp>LastTradeQty</stp>
        <tr r="R40" s="1"/>
      </tp>
      <tp t="s">
        <v>waiting...</v>
        <stp/>
        <stp>SubscribeRealtime</stp>
        <stp>NFO</stp>
        <stp>NIFTY29APR2115250PE</stp>
        <stp>LastTradeQty</stp>
        <tr r="R43" s="1"/>
      </tp>
      <tp t="s">
        <v>waiting...</v>
        <stp/>
        <stp>SubscribeRealtime</stp>
        <stp>NFO</stp>
        <stp>NIFTY29APR2115200PE</stp>
        <stp>LastTradeQty</stp>
        <tr r="R42" s="1"/>
      </tp>
      <tp t="s">
        <v>waiting...</v>
        <stp/>
        <stp>SubscribeRealtime</stp>
        <stp>NFO</stp>
        <stp>NIFTY29APR2115350PE</stp>
        <stp>LastTradeQty</stp>
        <tr r="R45" s="1"/>
      </tp>
      <tp t="s">
        <v>waiting...</v>
        <stp/>
        <stp>SubscribeRealtime</stp>
        <stp>NFO</stp>
        <stp>NIFTY29APR2115300PE</stp>
        <stp>LastTradeQty</stp>
        <tr r="R44" s="1"/>
      </tp>
      <tp t="s">
        <v>waiting...</v>
        <stp/>
        <stp>SubscribeRealtime</stp>
        <stp>NFO</stp>
        <stp>NIFTY29APR2115850PE</stp>
        <stp>LastTradeQty</stp>
        <tr r="R55" s="1"/>
      </tp>
      <tp t="s">
        <v>waiting...</v>
        <stp/>
        <stp>SubscribeRealtime</stp>
        <stp>NFO</stp>
        <stp>NIFTY29APR2115800PE</stp>
        <stp>LastTradeQty</stp>
        <tr r="R54" s="1"/>
      </tp>
      <tp t="s">
        <v>waiting...</v>
        <stp/>
        <stp>SubscribeRealtime</stp>
        <stp>NFO</stp>
        <stp>NIFTY29APR2115950PE</stp>
        <stp>LastTradeQty</stp>
        <tr r="R57" s="1"/>
      </tp>
      <tp t="s">
        <v>waiting...</v>
        <stp/>
        <stp>SubscribeRealtime</stp>
        <stp>NFO</stp>
        <stp>NIFTY29APR2115900PE</stp>
        <stp>LastTradeQty</stp>
        <tr r="R56" s="1"/>
      </tp>
    </main>
    <main first="rtdsrv.2e55034c091e409795335723a301b23c">
      <tp>
        <v>225</v>
        <stp/>
        <stp>SubscribeRealtime</stp>
        <stp>NFO</stp>
        <stp>NIFTY29APR2114450PE</stp>
        <stp>LastTradeQty</stp>
        <tr r="R27" s="1"/>
      </tp>
      <tp t="s">
        <v>waiting...</v>
        <stp/>
        <stp>SubscribeRealtime</stp>
        <stp>NFO</stp>
        <stp>NIFTY29APR2114400PE</stp>
        <stp>LastTradeQty</stp>
        <tr r="R26" s="1"/>
      </tp>
      <tp>
        <v>75</v>
        <stp/>
        <stp>SubscribeRealtime</stp>
        <stp>NFO</stp>
        <stp>NIFTY29APR2114550PE</stp>
        <stp>LastTradeQty</stp>
        <tr r="R29" s="1"/>
      </tp>
      <tp t="s">
        <v>waiting...</v>
        <stp/>
        <stp>SubscribeRealtime</stp>
        <stp>NFO</stp>
        <stp>NIFTY29APR2114500PE</stp>
        <stp>LastTradeQty</stp>
        <tr r="R28" s="1"/>
      </tp>
      <tp>
        <v>75</v>
        <stp/>
        <stp>SubscribeRealtime</stp>
        <stp>NFO</stp>
        <stp>NIFTY29APR2114650PE</stp>
        <stp>LastTradeQty</stp>
        <tr r="R31" s="1"/>
      </tp>
      <tp t="s">
        <v>waiting...</v>
        <stp/>
        <stp>SubscribeRealtime</stp>
        <stp>NFO</stp>
        <stp>NIFTY29APR2114600PE</stp>
        <stp>LastTradeQty</stp>
        <tr r="R30" s="1"/>
      </tp>
      <tp>
        <v>600</v>
        <stp/>
        <stp>SubscribeRealtime</stp>
        <stp>NFO</stp>
        <stp>NIFTY29APR2114750PE</stp>
        <stp>LastTradeQty</stp>
        <tr r="R33" s="1"/>
      </tp>
      <tp t="s">
        <v>waiting...</v>
        <stp/>
        <stp>SubscribeRealtime</stp>
        <stp>NFO</stp>
        <stp>NIFTY29APR2114700PE</stp>
        <stp>LastTradeQty</stp>
        <tr r="R32" s="1"/>
      </tp>
      <tp>
        <v>3750</v>
        <stp/>
        <stp>SubscribeRealtime</stp>
        <stp>NFO</stp>
        <stp>NIFTY29APR2114050PE</stp>
        <stp>LastTradeQty</stp>
        <tr r="R19" s="1"/>
      </tp>
      <tp t="s">
        <v>waiting...</v>
        <stp/>
        <stp>SubscribeRealtime</stp>
        <stp>NFO</stp>
        <stp>NIFTY29APR2114000PE</stp>
        <stp>LastTradeQty</stp>
        <tr r="R18" s="1"/>
      </tp>
      <tp>
        <v>75</v>
        <stp/>
        <stp>SubscribeRealtime</stp>
        <stp>NFO</stp>
        <stp>NIFTY29APR2114150PE</stp>
        <stp>LastTradeQty</stp>
        <tr r="R21" s="1"/>
      </tp>
      <tp t="s">
        <v>waiting...</v>
        <stp/>
        <stp>SubscribeRealtime</stp>
        <stp>NFO</stp>
        <stp>NIFTY29APR2114100PE</stp>
        <stp>LastTradeQty</stp>
        <tr r="R20" s="1"/>
      </tp>
      <tp>
        <v>225</v>
        <stp/>
        <stp>SubscribeRealtime</stp>
        <stp>NFO</stp>
        <stp>NIFTY29APR2114250PE</stp>
        <stp>LastTradeQty</stp>
        <tr r="R23" s="1"/>
      </tp>
      <tp t="s">
        <v>waiting...</v>
        <stp/>
        <stp>SubscribeRealtime</stp>
        <stp>NFO</stp>
        <stp>NIFTY29APR2114200PE</stp>
        <stp>LastTradeQty</stp>
        <tr r="R22" s="1"/>
      </tp>
      <tp>
        <v>2625</v>
        <stp/>
        <stp>SubscribeRealtime</stp>
        <stp>NFO</stp>
        <stp>NIFTY29APR2114350PE</stp>
        <stp>LastTradeQty</stp>
        <tr r="R25" s="1"/>
      </tp>
      <tp t="s">
        <v>waiting...</v>
        <stp/>
        <stp>SubscribeRealtime</stp>
        <stp>NFO</stp>
        <stp>NIFTY29APR2114300PE</stp>
        <stp>LastTradeQty</stp>
        <tr r="R24" s="1"/>
      </tp>
      <tp>
        <v>1500</v>
        <stp/>
        <stp>SubscribeRealtime</stp>
        <stp>NFO</stp>
        <stp>NIFTY29APR2114850PE</stp>
        <stp>LastTradeQty</stp>
        <tr r="R35" s="1"/>
      </tp>
      <tp t="s">
        <v>waiting...</v>
        <stp/>
        <stp>SubscribeRealtime</stp>
        <stp>NFO</stp>
        <stp>NIFTY29APR2114800PE</stp>
        <stp>LastTradeQty</stp>
        <tr r="R34" s="1"/>
      </tp>
      <tp>
        <v>75</v>
        <stp/>
        <stp>SubscribeRealtime</stp>
        <stp>NFO</stp>
        <stp>NIFTY29APR2114950PE</stp>
        <stp>LastTradeQty</stp>
        <tr r="R37" s="1"/>
      </tp>
      <tp t="s">
        <v>waiting...</v>
        <stp/>
        <stp>SubscribeRealtime</stp>
        <stp>NFO</stp>
        <stp>NIFTY29APR2114900PE</stp>
        <stp>LastTradeQty</stp>
        <tr r="R36" s="1"/>
      </tp>
    </main>
    <main first="rtdsrv.2e55034c091e409795335723a301b23c">
      <tp>
        <v>14768</v>
        <stp/>
        <stp>SubscribeRealtime</stp>
        <stp>NFO</stp>
        <stp>NIFTY-I</stp>
        <stp>LastTradePrice</stp>
        <tr r="L4" s="1"/>
      </tp>
      <tp>
        <v>75</v>
        <stp/>
        <stp>SubscribeRealtime</stp>
        <stp>NFO</stp>
        <stp>NIFTY29APR2116000PE</stp>
        <stp>LastTradeQty</stp>
        <tr r="R58" s="1"/>
      </tp>
      <tp>
        <v>150</v>
        <stp/>
        <stp>SubscribeRealtime</stp>
        <stp>NFO</stp>
        <stp>NIFTY29APR2113550PE</stp>
        <stp>LastTradeQty</stp>
        <tr r="R9" s="1"/>
      </tp>
      <tp t="s">
        <v>waiting...</v>
        <stp/>
        <stp>SubscribeRealtime</stp>
        <stp>NFO</stp>
        <stp>NIFTY29APR2113500PE</stp>
        <stp>LastTradeQty</stp>
        <tr r="R8" s="1"/>
      </tp>
      <tp>
        <v>150</v>
        <stp/>
        <stp>SubscribeRealtime</stp>
        <stp>NFO</stp>
        <stp>NIFTY29APR2113650PE</stp>
        <stp>LastTradeQty</stp>
        <tr r="R11" s="1"/>
      </tp>
      <tp t="s">
        <v>waiting...</v>
        <stp/>
        <stp>SubscribeRealtime</stp>
        <stp>NFO</stp>
        <stp>NIFTY29APR2113600PE</stp>
        <stp>LastTradeQty</stp>
        <tr r="R10" s="1"/>
      </tp>
      <tp>
        <v>375</v>
        <stp/>
        <stp>SubscribeRealtime</stp>
        <stp>NFO</stp>
        <stp>NIFTY29APR2113750PE</stp>
        <stp>LastTradeQty</stp>
        <tr r="R13" s="1"/>
      </tp>
      <tp t="s">
        <v>waiting...</v>
        <stp/>
        <stp>SubscribeRealtime</stp>
        <stp>NFO</stp>
        <stp>NIFTY29APR2113700PE</stp>
        <stp>LastTradeQty</stp>
        <tr r="R12" s="1"/>
      </tp>
      <tp>
        <v>150</v>
        <stp/>
        <stp>SubscribeRealtime</stp>
        <stp>NFO</stp>
        <stp>NIFTY29APR2113850PE</stp>
        <stp>LastTradeQty</stp>
        <tr r="R15" s="1"/>
      </tp>
      <tp t="s">
        <v>waiting...</v>
        <stp/>
        <stp>SubscribeRealtime</stp>
        <stp>NFO</stp>
        <stp>NIFTY29APR2113800PE</stp>
        <stp>LastTradeQty</stp>
        <tr r="R14" s="1"/>
      </tp>
      <tp>
        <v>75</v>
        <stp/>
        <stp>SubscribeRealtime</stp>
        <stp>NFO</stp>
        <stp>NIFTY29APR2113950PE</stp>
        <stp>LastTradeQty</stp>
        <tr r="R17" s="1"/>
      </tp>
      <tp t="s">
        <v>waiting...</v>
        <stp/>
        <stp>SubscribeRealtime</stp>
        <stp>NFO</stp>
        <stp>NIFTY29APR2113900PE</stp>
        <stp>LastTradeQty</stp>
        <tr r="R16" s="1"/>
      </tp>
      <tp>
        <v>2.1</v>
        <stp/>
        <stp>SubscribeRealtime</stp>
        <stp>NFO</stp>
        <stp>NIFTY29APR2113750PE</stp>
        <stp>SellPrice</stp>
        <tr r="P13" s="1"/>
      </tp>
      <tp>
        <v>66</v>
        <stp/>
        <stp>SubscribeRealtime</stp>
        <stp>NFO</stp>
        <stp>NIFTY29APR2114750PE</stp>
        <stp>SellPrice</stp>
        <tr r="P33" s="1"/>
      </tp>
      <tp>
        <v>985.8</v>
        <stp/>
        <stp>SubscribeRealtime</stp>
        <stp>NFO</stp>
        <stp>NIFTY29APR2115750PE</stp>
        <stp>SellPrice</stp>
        <tr r="P53" s="1"/>
      </tp>
      <tp>
        <v>1026.5999999999999</v>
        <stp/>
        <stp>SubscribeRealtime</stp>
        <stp>NFO</stp>
        <stp>NIFTY29APR2113750CE</stp>
        <stp>SellPrice</stp>
        <tr r="H13" s="1"/>
      </tp>
      <tp t="s">
        <v>waiting...</v>
        <stp/>
        <stp>SubscribeRealtime</stp>
        <stp>NFO</stp>
        <stp>NIFTY29APR2115750CE</stp>
        <stp>SellPrice</stp>
        <tr r="H53" s="1"/>
      </tp>
      <tp>
        <v>85.1</v>
        <stp/>
        <stp>SubscribeRealtime</stp>
        <stp>NFO</stp>
        <stp>NIFTY29APR2114750CE</stp>
        <stp>SellPrice</stp>
        <tr r="H33" s="1"/>
      </tp>
      <tp t="s">
        <v>waiting...</v>
        <stp/>
        <stp>SubscribeRealtime</stp>
        <stp>NFO</stp>
        <stp>NIFTY29APR2113700PE</stp>
        <stp>SellPrice</stp>
        <tr r="P12" s="1"/>
      </tp>
      <tp t="s">
        <v>waiting...</v>
        <stp/>
        <stp>SubscribeRealtime</stp>
        <stp>NFO</stp>
        <stp>NIFTY29APR2114700PE</stp>
        <stp>SellPrice</stp>
        <tr r="P32" s="1"/>
      </tp>
      <tp>
        <v>932.65</v>
        <stp/>
        <stp>SubscribeRealtime</stp>
        <stp>NFO</stp>
        <stp>NIFTY29APR2115700PE</stp>
        <stp>SellPrice</stp>
        <tr r="P52" s="1"/>
      </tp>
      <tp>
        <v>1074.7</v>
        <stp/>
        <stp>SubscribeRealtime</stp>
        <stp>NFO</stp>
        <stp>NIFTY29APR2113700CE</stp>
        <stp>SellPrice</stp>
        <tr r="H12" s="1"/>
      </tp>
      <tp t="s">
        <v>waiting...</v>
        <stp/>
        <stp>SubscribeRealtime</stp>
        <stp>NFO</stp>
        <stp>NIFTY29APR2115700CE</stp>
        <stp>SellPrice</stp>
        <tr r="H52" s="1"/>
      </tp>
      <tp t="s">
        <v>waiting...</v>
        <stp/>
        <stp>SubscribeRealtime</stp>
        <stp>NFO</stp>
        <stp>NIFTY29APR2114700CE</stp>
        <stp>SellPrice</stp>
        <tr r="H32" s="1"/>
      </tp>
      <tp t="s">
        <v>waiting...</v>
        <stp/>
        <stp>SubscribeRealtime</stp>
        <stp>NFO</stp>
        <stp>NIFTY29APR2114000PE</stp>
        <stp>OpenInterest</stp>
        <tr r="S18" s="1"/>
      </tp>
      <tp>
        <v>671325</v>
        <stp/>
        <stp>SubscribeRealtime</stp>
        <stp>NFO</stp>
        <stp>NIFTY29APR2114050PE</stp>
        <stp>OpenInterest</stp>
        <tr r="S19" s="1"/>
      </tp>
      <tp t="s">
        <v>waiting...</v>
        <stp/>
        <stp>SubscribeRealtime</stp>
        <stp>NFO</stp>
        <stp>NIFTY29APR2114100PE</stp>
        <stp>OpenInterest</stp>
        <tr r="S20" s="1"/>
      </tp>
      <tp>
        <v>420600</v>
        <stp/>
        <stp>SubscribeRealtime</stp>
        <stp>NFO</stp>
        <stp>NIFTY29APR2114150PE</stp>
        <stp>OpenInterest</stp>
        <tr r="S21" s="1"/>
      </tp>
      <tp t="s">
        <v>waiting...</v>
        <stp/>
        <stp>SubscribeRealtime</stp>
        <stp>NFO</stp>
        <stp>NIFTY29APR2114200PE</stp>
        <stp>OpenInterest</stp>
        <tr r="S22" s="1"/>
      </tp>
      <tp>
        <v>707700</v>
        <stp/>
        <stp>SubscribeRealtime</stp>
        <stp>NFO</stp>
        <stp>NIFTY29APR2114250PE</stp>
        <stp>OpenInterest</stp>
        <tr r="S23" s="1"/>
      </tp>
      <tp t="s">
        <v>waiting...</v>
        <stp/>
        <stp>SubscribeRealtime</stp>
        <stp>NFO</stp>
        <stp>NIFTY29APR2114300PE</stp>
        <stp>OpenInterest</stp>
        <tr r="S24" s="1"/>
      </tp>
      <tp>
        <v>1115100</v>
        <stp/>
        <stp>SubscribeRealtime</stp>
        <stp>NFO</stp>
        <stp>NIFTY29APR2114350PE</stp>
        <stp>OpenInterest</stp>
        <tr r="S25" s="1"/>
      </tp>
      <tp t="s">
        <v>waiting...</v>
        <stp/>
        <stp>SubscribeRealtime</stp>
        <stp>NFO</stp>
        <stp>NIFTY29APR2114400PE</stp>
        <stp>OpenInterest</stp>
        <tr r="S26" s="1"/>
      </tp>
      <tp>
        <v>1132500</v>
        <stp/>
        <stp>SubscribeRealtime</stp>
        <stp>NFO</stp>
        <stp>NIFTY29APR2114450PE</stp>
        <stp>OpenInterest</stp>
        <tr r="S27" s="1"/>
      </tp>
      <tp t="s">
        <v>waiting...</v>
        <stp/>
        <stp>SubscribeRealtime</stp>
        <stp>NFO</stp>
        <stp>NIFTY29APR2114500PE</stp>
        <stp>OpenInterest</stp>
        <tr r="S28" s="1"/>
      </tp>
      <tp>
        <v>1074225</v>
        <stp/>
        <stp>SubscribeRealtime</stp>
        <stp>NFO</stp>
        <stp>NIFTY29APR2114550PE</stp>
        <stp>OpenInterest</stp>
        <tr r="S29" s="1"/>
      </tp>
      <tp t="s">
        <v>waiting...</v>
        <stp/>
        <stp>SubscribeRealtime</stp>
        <stp>NFO</stp>
        <stp>NIFTY29APR2114600PE</stp>
        <stp>OpenInterest</stp>
        <tr r="S30" s="1"/>
      </tp>
      <tp>
        <v>1227975</v>
        <stp/>
        <stp>SubscribeRealtime</stp>
        <stp>NFO</stp>
        <stp>NIFTY29APR2114650PE</stp>
        <stp>OpenInterest</stp>
        <tr r="S31" s="1"/>
      </tp>
      <tp t="s">
        <v>waiting...</v>
        <stp/>
        <stp>SubscribeRealtime</stp>
        <stp>NFO</stp>
        <stp>NIFTY29APR2114700PE</stp>
        <stp>OpenInterest</stp>
        <tr r="S32" s="1"/>
      </tp>
      <tp>
        <v>1708275</v>
        <stp/>
        <stp>SubscribeRealtime</stp>
        <stp>NFO</stp>
        <stp>NIFTY29APR2114750PE</stp>
        <stp>OpenInterest</stp>
        <tr r="S33" s="1"/>
      </tp>
      <tp t="s">
        <v>waiting...</v>
        <stp/>
        <stp>SubscribeRealtime</stp>
        <stp>NFO</stp>
        <stp>NIFTY29APR2114800PE</stp>
        <stp>OpenInterest</stp>
        <tr r="S34" s="1"/>
      </tp>
      <tp>
        <v>271875</v>
        <stp/>
        <stp>SubscribeRealtime</stp>
        <stp>NFO</stp>
        <stp>NIFTY29APR2114850PE</stp>
        <stp>OpenInterest</stp>
        <tr r="S35" s="1"/>
      </tp>
      <tp t="s">
        <v>waiting...</v>
        <stp/>
        <stp>SubscribeRealtime</stp>
        <stp>NFO</stp>
        <stp>NIFTY29APR2114900PE</stp>
        <stp>OpenInterest</stp>
        <tr r="S36" s="1"/>
      </tp>
      <tp>
        <v>39225</v>
        <stp/>
        <stp>SubscribeRealtime</stp>
        <stp>NFO</stp>
        <stp>NIFTY29APR2114950PE</stp>
        <stp>OpenInterest</stp>
        <tr r="S37" s="1"/>
      </tp>
      <tp>
        <v>1.9</v>
        <stp/>
        <stp>SubscribeRealtime</stp>
        <stp>NFO</stp>
        <stp>NIFTY29APR2113650PE</stp>
        <stp>SellPrice</stp>
        <tr r="P11" s="1"/>
      </tp>
      <tp>
        <v>35.799999999999997</v>
        <stp/>
        <stp>SubscribeRealtime</stp>
        <stp>NFO</stp>
        <stp>NIFTY29APR2114650PE</stp>
        <stp>SellPrice</stp>
        <tr r="P31" s="1"/>
      </tp>
      <tp>
        <v>885.8</v>
        <stp/>
        <stp>SubscribeRealtime</stp>
        <stp>NFO</stp>
        <stp>NIFTY29APR2115650PE</stp>
        <stp>SellPrice</stp>
        <tr r="P51" s="1"/>
      </tp>
      <tp>
        <v>1124.0999999999999</v>
        <stp/>
        <stp>SubscribeRealtime</stp>
        <stp>NFO</stp>
        <stp>NIFTY29APR2113650CE</stp>
        <stp>SellPrice</stp>
        <tr r="H11" s="1"/>
      </tp>
      <tp t="s">
        <v>waiting...</v>
        <stp/>
        <stp>SubscribeRealtime</stp>
        <stp>NFO</stp>
        <stp>NIFTY29APR2115650CE</stp>
        <stp>SellPrice</stp>
        <tr r="H51" s="1"/>
      </tp>
      <tp>
        <v>155.1</v>
        <stp/>
        <stp>SubscribeRealtime</stp>
        <stp>NFO</stp>
        <stp>NIFTY29APR2114650CE</stp>
        <stp>SellPrice</stp>
        <tr r="H31" s="1"/>
      </tp>
      <tp t="s">
        <v>waiting...</v>
        <stp/>
        <stp>SubscribeRealtime</stp>
        <stp>NFO</stp>
        <stp>NIFTY29APR2113600PE</stp>
        <stp>SellPrice</stp>
        <tr r="P10" s="1"/>
      </tp>
      <tp t="s">
        <v>waiting...</v>
        <stp/>
        <stp>SubscribeRealtime</stp>
        <stp>NFO</stp>
        <stp>NIFTY29APR2114600PE</stp>
        <stp>SellPrice</stp>
        <tr r="P30" s="1"/>
      </tp>
      <tp>
        <v>832.95</v>
        <stp/>
        <stp>SubscribeRealtime</stp>
        <stp>NFO</stp>
        <stp>NIFTY29APR2115600PE</stp>
        <stp>SellPrice</stp>
        <tr r="P50" s="1"/>
      </tp>
      <tp>
        <v>1174.5999999999999</v>
        <stp/>
        <stp>SubscribeRealtime</stp>
        <stp>NFO</stp>
        <stp>NIFTY29APR2113600CE</stp>
        <stp>SellPrice</stp>
        <tr r="H10" s="1"/>
      </tp>
      <tp>
        <v>0.55000000000000004</v>
        <stp/>
        <stp>SubscribeRealtime</stp>
        <stp>NFO</stp>
        <stp>NIFTY29APR2115600CE</stp>
        <stp>SellPrice</stp>
        <tr r="H50" s="1"/>
      </tp>
      <tp t="s">
        <v>waiting...</v>
        <stp/>
        <stp>SubscribeRealtime</stp>
        <stp>NFO</stp>
        <stp>NIFTY29APR2114600CE</stp>
        <stp>SellPrice</stp>
        <tr r="H30" s="1"/>
      </tp>
      <tp t="s">
        <v>waiting...</v>
        <stp/>
        <stp>SubscribeRealtime</stp>
        <stp>NFO</stp>
        <stp>NIFTY29APR2115000PE</stp>
        <stp>OpenInterest</stp>
        <tr r="S38" s="1"/>
      </tp>
      <tp>
        <v>15225</v>
        <stp/>
        <stp>SubscribeRealtime</stp>
        <stp>NFO</stp>
        <stp>NIFTY29APR2115050PE</stp>
        <stp>OpenInterest</stp>
        <tr r="S39" s="1"/>
      </tp>
      <tp t="s">
        <v>waiting...</v>
        <stp/>
        <stp>SubscribeRealtime</stp>
        <stp>NFO</stp>
        <stp>NIFTY29APR2115100PE</stp>
        <stp>OpenInterest</stp>
        <tr r="S40" s="1"/>
      </tp>
      <tp>
        <v>10950</v>
        <stp/>
        <stp>SubscribeRealtime</stp>
        <stp>NFO</stp>
        <stp>NIFTY29APR2115150PE</stp>
        <stp>OpenInterest</stp>
        <tr r="S41" s="1"/>
      </tp>
      <tp t="s">
        <v>waiting...</v>
        <stp/>
        <stp>SubscribeRealtime</stp>
        <stp>NFO</stp>
        <stp>NIFTY29APR2115200PE</stp>
        <stp>OpenInterest</stp>
        <tr r="S42" s="1"/>
      </tp>
      <tp>
        <v>8625</v>
        <stp/>
        <stp>SubscribeRealtime</stp>
        <stp>NFO</stp>
        <stp>NIFTY29APR2115250PE</stp>
        <stp>OpenInterest</stp>
        <tr r="S43" s="1"/>
      </tp>
      <tp>
        <v>31800</v>
        <stp/>
        <stp>SubscribeRealtime</stp>
        <stp>NFO</stp>
        <stp>NIFTY29APR2115300PE</stp>
        <stp>OpenInterest</stp>
        <tr r="S44" s="1"/>
      </tp>
      <tp>
        <v>6300</v>
        <stp/>
        <stp>SubscribeRealtime</stp>
        <stp>NFO</stp>
        <stp>NIFTY29APR2115350PE</stp>
        <stp>OpenInterest</stp>
        <tr r="S45" s="1"/>
      </tp>
      <tp>
        <v>35850</v>
        <stp/>
        <stp>SubscribeRealtime</stp>
        <stp>NFO</stp>
        <stp>NIFTY29APR2115400PE</stp>
        <stp>OpenInterest</stp>
        <tr r="S46" s="1"/>
      </tp>
      <tp>
        <v>825</v>
        <stp/>
        <stp>SubscribeRealtime</stp>
        <stp>NFO</stp>
        <stp>NIFTY29APR2115450PE</stp>
        <stp>OpenInterest</stp>
        <tr r="S47" s="1"/>
      </tp>
      <tp>
        <v>188175</v>
        <stp/>
        <stp>SubscribeRealtime</stp>
        <stp>NFO</stp>
        <stp>NIFTY29APR2115500PE</stp>
        <stp>OpenInterest</stp>
        <tr r="S48" s="1"/>
      </tp>
      <tp>
        <v>600</v>
        <stp/>
        <stp>SubscribeRealtime</stp>
        <stp>NFO</stp>
        <stp>NIFTY29APR2115550PE</stp>
        <stp>OpenInterest</stp>
        <tr r="S49" s="1"/>
      </tp>
      <tp>
        <v>6675</v>
        <stp/>
        <stp>SubscribeRealtime</stp>
        <stp>NFO</stp>
        <stp>NIFTY29APR2115600PE</stp>
        <stp>OpenInterest</stp>
        <tr r="S50" s="1"/>
      </tp>
      <tp>
        <v>0</v>
        <stp/>
        <stp>SubscribeRealtime</stp>
        <stp>NFO</stp>
        <stp>NIFTY29APR2115650PE</stp>
        <stp>OpenInterest</stp>
        <tr r="S51" s="1"/>
      </tp>
      <tp>
        <v>15375</v>
        <stp/>
        <stp>SubscribeRealtime</stp>
        <stp>NFO</stp>
        <stp>NIFTY29APR2115700PE</stp>
        <stp>OpenInterest</stp>
        <tr r="S52" s="1"/>
      </tp>
      <tp>
        <v>0</v>
        <stp/>
        <stp>SubscribeRealtime</stp>
        <stp>NFO</stp>
        <stp>NIFTY29APR2115750PE</stp>
        <stp>OpenInterest</stp>
        <tr r="S53" s="1"/>
      </tp>
      <tp>
        <v>9375</v>
        <stp/>
        <stp>SubscribeRealtime</stp>
        <stp>NFO</stp>
        <stp>NIFTY29APR2115800PE</stp>
        <stp>OpenInterest</stp>
        <tr r="S54" s="1"/>
      </tp>
      <tp>
        <v>0</v>
        <stp/>
        <stp>SubscribeRealtime</stp>
        <stp>NFO</stp>
        <stp>NIFTY29APR2115850PE</stp>
        <stp>OpenInterest</stp>
        <tr r="S55" s="1"/>
      </tp>
      <tp>
        <v>2625</v>
        <stp/>
        <stp>SubscribeRealtime</stp>
        <stp>NFO</stp>
        <stp>NIFTY29APR2115900PE</stp>
        <stp>OpenInterest</stp>
        <tr r="S56" s="1"/>
      </tp>
      <tp>
        <v>2550</v>
        <stp/>
        <stp>SubscribeRealtime</stp>
        <stp>NFO</stp>
        <stp>NIFTY29APR2115950PE</stp>
        <stp>OpenInterest</stp>
        <tr r="S57" s="1"/>
      </tp>
      <tp>
        <v>1.8</v>
        <stp/>
        <stp>SubscribeRealtime</stp>
        <stp>NFO</stp>
        <stp>NIFTY29APR2113550PE</stp>
        <stp>SellPrice</stp>
        <tr r="P9" s="1"/>
      </tp>
      <tp>
        <v>20.55</v>
        <stp/>
        <stp>SubscribeRealtime</stp>
        <stp>NFO</stp>
        <stp>NIFTY29APR2114550PE</stp>
        <stp>SellPrice</stp>
        <tr r="P29" s="1"/>
      </tp>
      <tp>
        <v>783.45</v>
        <stp/>
        <stp>SubscribeRealtime</stp>
        <stp>NFO</stp>
        <stp>NIFTY29APR2115550PE</stp>
        <stp>SellPrice</stp>
        <tr r="P49" s="1"/>
      </tp>
      <tp>
        <v>1222.55</v>
        <stp/>
        <stp>SubscribeRealtime</stp>
        <stp>NFO</stp>
        <stp>NIFTY29APR2113550CE</stp>
        <stp>SellPrice</stp>
        <tr r="H9" s="1"/>
      </tp>
      <tp>
        <v>0.65</v>
        <stp/>
        <stp>SubscribeRealtime</stp>
        <stp>NFO</stp>
        <stp>NIFTY29APR2115550CE</stp>
        <stp>SellPrice</stp>
        <tr r="H49" s="1"/>
      </tp>
      <tp>
        <v>240.2</v>
        <stp/>
        <stp>SubscribeRealtime</stp>
        <stp>NFO</stp>
        <stp>NIFTY29APR2114550CE</stp>
        <stp>SellPrice</stp>
        <tr r="H29" s="1"/>
      </tp>
      <tp t="s">
        <v>waiting...</v>
        <stp/>
        <stp>SubscribeRealtime</stp>
        <stp>NFO</stp>
        <stp>NIFTY29APR2113500PE</stp>
        <stp>SellPrice</stp>
        <tr r="P8" s="1"/>
      </tp>
      <tp t="s">
        <v>waiting...</v>
        <stp/>
        <stp>SubscribeRealtime</stp>
        <stp>NFO</stp>
        <stp>NIFTY29APR2114500PE</stp>
        <stp>SellPrice</stp>
        <tr r="P28" s="1"/>
      </tp>
      <tp>
        <v>731.85</v>
        <stp/>
        <stp>SubscribeRealtime</stp>
        <stp>NFO</stp>
        <stp>NIFTY29APR2115500PE</stp>
        <stp>SellPrice</stp>
        <tr r="P48" s="1"/>
      </tp>
      <tp>
        <v>1272.4000000000001</v>
        <stp/>
        <stp>SubscribeRealtime</stp>
        <stp>NFO</stp>
        <stp>NIFTY29APR2113500CE</stp>
        <stp>SellPrice</stp>
        <tr r="H8" s="1"/>
      </tp>
      <tp>
        <v>0.65</v>
        <stp/>
        <stp>SubscribeRealtime</stp>
        <stp>NFO</stp>
        <stp>NIFTY29APR2115500CE</stp>
        <stp>SellPrice</stp>
        <tr r="H48" s="1"/>
      </tp>
      <tp t="s">
        <v>waiting...</v>
        <stp/>
        <stp>SubscribeRealtime</stp>
        <stp>NFO</stp>
        <stp>NIFTY29APR2114500CE</stp>
        <stp>SellPrice</stp>
        <tr r="H28" s="1"/>
      </tp>
      <tp>
        <v>286275</v>
        <stp/>
        <stp>SubscribeRealtime</stp>
        <stp>NFO</stp>
        <stp>NIFTY29APR2116000PE</stp>
        <stp>OpenInterest</stp>
        <tr r="S58" s="1"/>
      </tp>
      <tp>
        <v>12.6</v>
        <stp/>
        <stp>SubscribeRealtime</stp>
        <stp>NFO</stp>
        <stp>NIFTY29APR2114450PE</stp>
        <stp>SellPrice</stp>
        <tr r="P27" s="1"/>
      </tp>
      <tp>
        <v>683.2</v>
        <stp/>
        <stp>SubscribeRealtime</stp>
        <stp>NFO</stp>
        <stp>NIFTY29APR2115450PE</stp>
        <stp>SellPrice</stp>
        <tr r="P47" s="1"/>
      </tp>
      <tp>
        <v>0.75</v>
        <stp/>
        <stp>SubscribeRealtime</stp>
        <stp>NFO</stp>
        <stp>NIFTY29APR2115450CE</stp>
        <stp>SellPrice</stp>
        <tr r="H47" s="1"/>
      </tp>
      <tp>
        <v>332.25</v>
        <stp/>
        <stp>SubscribeRealtime</stp>
        <stp>NFO</stp>
        <stp>NIFTY29APR2114450CE</stp>
        <stp>SellPrice</stp>
        <tr r="H27" s="1"/>
      </tp>
      <tp t="s">
        <v>waiting...</v>
        <stp/>
        <stp>SubscribeRealtime</stp>
        <stp>NFO</stp>
        <stp>NIFTY29APR2114400PE</stp>
        <stp>SellPrice</stp>
        <tr r="P26" s="1"/>
      </tp>
      <tp>
        <v>632.79999999999995</v>
        <stp/>
        <stp>SubscribeRealtime</stp>
        <stp>NFO</stp>
        <stp>NIFTY29APR2115400PE</stp>
        <stp>SellPrice</stp>
        <tr r="P46" s="1"/>
      </tp>
      <tp>
        <v>0.7</v>
        <stp/>
        <stp>SubscribeRealtime</stp>
        <stp>NFO</stp>
        <stp>NIFTY29APR2115400CE</stp>
        <stp>SellPrice</stp>
        <tr r="H46" s="1"/>
      </tp>
      <tp t="s">
        <v>waiting...</v>
        <stp/>
        <stp>SubscribeRealtime</stp>
        <stp>NFO</stp>
        <stp>NIFTY29APR2114400CE</stp>
        <stp>SellPrice</stp>
        <tr r="H26" s="1"/>
      </tp>
      <tp>
        <v>8</v>
        <stp/>
        <stp>SubscribeRealtime</stp>
        <stp>NFO</stp>
        <stp>NIFTY29APR2114350PE</stp>
        <stp>SellPrice</stp>
        <tr r="P25" s="1"/>
      </tp>
      <tp>
        <v>583.5</v>
        <stp/>
        <stp>SubscribeRealtime</stp>
        <stp>NFO</stp>
        <stp>NIFTY29APR2115350PE</stp>
        <stp>SellPrice</stp>
        <tr r="P45" s="1"/>
      </tp>
      <tp>
        <v>0.75</v>
        <stp/>
        <stp>SubscribeRealtime</stp>
        <stp>NFO</stp>
        <stp>NIFTY29APR2115350CE</stp>
        <stp>SellPrice</stp>
        <tr r="H45" s="1"/>
      </tp>
      <tp>
        <v>427.75</v>
        <stp/>
        <stp>SubscribeRealtime</stp>
        <stp>NFO</stp>
        <stp>NIFTY29APR2114350CE</stp>
        <stp>SellPrice</stp>
        <tr r="H25" s="1"/>
      </tp>
      <tp t="s">
        <v>waiting...</v>
        <stp/>
        <stp>SubscribeRealtime</stp>
        <stp>NFO</stp>
        <stp>NIFTY29APR2114300PE</stp>
        <stp>SellPrice</stp>
        <tr r="P24" s="1"/>
      </tp>
      <tp>
        <v>532.9</v>
        <stp/>
        <stp>SubscribeRealtime</stp>
        <stp>NFO</stp>
        <stp>NIFTY29APR2115300PE</stp>
        <stp>SellPrice</stp>
        <tr r="P44" s="1"/>
      </tp>
      <tp t="s">
        <v>waiting...</v>
        <stp/>
        <stp>SubscribeRealtime</stp>
        <stp>NFO</stp>
        <stp>NIFTY29APR2115300CE</stp>
        <stp>SellPrice</stp>
        <tr r="H44" s="1"/>
      </tp>
      <tp t="s">
        <v>waiting...</v>
        <stp/>
        <stp>SubscribeRealtime</stp>
        <stp>NFO</stp>
        <stp>NIFTY29APR2114300CE</stp>
        <stp>SellPrice</stp>
        <tr r="H24" s="1"/>
      </tp>
      <tp>
        <v>5.55</v>
        <stp/>
        <stp>SubscribeRealtime</stp>
        <stp>NFO</stp>
        <stp>NIFTY29APR2114250PE</stp>
        <stp>SellPrice</stp>
        <tr r="P23" s="1"/>
      </tp>
      <tp>
        <v>482.65</v>
        <stp/>
        <stp>SubscribeRealtime</stp>
        <stp>NFO</stp>
        <stp>NIFTY29APR2115250PE</stp>
        <stp>SellPrice</stp>
        <tr r="P43" s="1"/>
      </tp>
      <tp>
        <v>0.9</v>
        <stp/>
        <stp>SubscribeRealtime</stp>
        <stp>NFO</stp>
        <stp>NIFTY29APR2115250CE</stp>
        <stp>SellPrice</stp>
        <tr r="H43" s="1"/>
      </tp>
      <tp>
        <v>525.29999999999995</v>
        <stp/>
        <stp>SubscribeRealtime</stp>
        <stp>NFO</stp>
        <stp>NIFTY29APR2114250CE</stp>
        <stp>SellPrice</stp>
        <tr r="H23" s="1"/>
      </tp>
      <tp t="s">
        <v>waiting...</v>
        <stp/>
        <stp>SubscribeRealtime</stp>
        <stp>NFO</stp>
        <stp>NIFTY29APR2114200PE</stp>
        <stp>SellPrice</stp>
        <tr r="P22" s="1"/>
      </tp>
      <tp t="s">
        <v>waiting...</v>
        <stp/>
        <stp>SubscribeRealtime</stp>
        <stp>NFO</stp>
        <stp>NIFTY29APR2115200PE</stp>
        <stp>SellPrice</stp>
        <tr r="P42" s="1"/>
      </tp>
      <tp t="s">
        <v>waiting...</v>
        <stp/>
        <stp>SubscribeRealtime</stp>
        <stp>NFO</stp>
        <stp>NIFTY29APR2115200CE</stp>
        <stp>SellPrice</stp>
        <tr r="H42" s="1"/>
      </tp>
      <tp>
        <v>575.1</v>
        <stp/>
        <stp>SubscribeRealtime</stp>
        <stp>NFO</stp>
        <stp>NIFTY29APR2114200CE</stp>
        <stp>SellPrice</stp>
        <tr r="H22" s="1"/>
      </tp>
      <tp>
        <v>4.3</v>
        <stp/>
        <stp>SubscribeRealtime</stp>
        <stp>NFO</stp>
        <stp>NIFTY29APR2114150PE</stp>
        <stp>SellPrice</stp>
        <tr r="P21" s="1"/>
      </tp>
      <tp>
        <v>384.1</v>
        <stp/>
        <stp>SubscribeRealtime</stp>
        <stp>NFO</stp>
        <stp>NIFTY29APR2115150PE</stp>
        <stp>SellPrice</stp>
        <tr r="P41" s="1"/>
      </tp>
      <tp>
        <v>1.35</v>
        <stp/>
        <stp>SubscribeRealtime</stp>
        <stp>NFO</stp>
        <stp>NIFTY29APR2115150CE</stp>
        <stp>SellPrice</stp>
        <tr r="H41" s="1"/>
      </tp>
      <tp>
        <v>624.5</v>
        <stp/>
        <stp>SubscribeRealtime</stp>
        <stp>NFO</stp>
        <stp>NIFTY29APR2114150CE</stp>
        <stp>SellPrice</stp>
        <tr r="H21" s="1"/>
      </tp>
      <tp t="s">
        <v>waiting...</v>
        <stp/>
        <stp>SubscribeRealtime</stp>
        <stp>NFO</stp>
        <stp>NIFTY29APR2114100PE</stp>
        <stp>SellPrice</stp>
        <tr r="P20" s="1"/>
      </tp>
      <tp t="s">
        <v>waiting...</v>
        <stp/>
        <stp>SubscribeRealtime</stp>
        <stp>NFO</stp>
        <stp>NIFTY29APR2115100PE</stp>
        <stp>SellPrice</stp>
        <tr r="P40" s="1"/>
      </tp>
      <tp t="s">
        <v>waiting...</v>
        <stp/>
        <stp>SubscribeRealtime</stp>
        <stp>NFO</stp>
        <stp>NIFTY29APR2115100CE</stp>
        <stp>SellPrice</stp>
        <tr r="H40" s="1"/>
      </tp>
      <tp>
        <v>673.8</v>
        <stp/>
        <stp>SubscribeRealtime</stp>
        <stp>NFO</stp>
        <stp>NIFTY29APR2114100CE</stp>
        <stp>SellPrice</stp>
        <tr r="H20" s="1"/>
      </tp>
      <tp>
        <v>3.4</v>
        <stp/>
        <stp>SubscribeRealtime</stp>
        <stp>NFO</stp>
        <stp>NIFTY29APR2114050PE</stp>
        <stp>SellPrice</stp>
        <tr r="P19" s="1"/>
      </tp>
      <tp>
        <v>284.89999999999998</v>
        <stp/>
        <stp>SubscribeRealtime</stp>
        <stp>NFO</stp>
        <stp>NIFTY29APR2115050PE</stp>
        <stp>SellPrice</stp>
        <tr r="P39" s="1"/>
      </tp>
      <tp>
        <v>3.25</v>
        <stp/>
        <stp>SubscribeRealtime</stp>
        <stp>NFO</stp>
        <stp>NIFTY29APR2115050CE</stp>
        <stp>SellPrice</stp>
        <tr r="H39" s="1"/>
      </tp>
      <tp>
        <v>724</v>
        <stp/>
        <stp>SubscribeRealtime</stp>
        <stp>NFO</stp>
        <stp>NIFTY29APR2114050CE</stp>
        <stp>SellPrice</stp>
        <tr r="H19" s="1"/>
      </tp>
      <tp t="s">
        <v>waiting...</v>
        <stp/>
        <stp>SubscribeRealtime</stp>
        <stp>NFO</stp>
        <stp>NIFTY29APR2114000PE</stp>
        <stp>SellPrice</stp>
        <tr r="P18" s="1"/>
      </tp>
      <tp t="s">
        <v>waiting...</v>
        <stp/>
        <stp>SubscribeRealtime</stp>
        <stp>NFO</stp>
        <stp>NIFTY29APR2115000PE</stp>
        <stp>SellPrice</stp>
        <tr r="P38" s="1"/>
      </tp>
      <tp>
        <v>1232.6500000000001</v>
        <stp/>
        <stp>SubscribeRealtime</stp>
        <stp>NFO</stp>
        <stp>NIFTY29APR2116000PE</stp>
        <stp>SellPrice</stp>
        <tr r="P58" s="1"/>
      </tp>
      <tp t="s">
        <v>waiting...</v>
        <stp/>
        <stp>SubscribeRealtime</stp>
        <stp>NFO</stp>
        <stp>NIFTY29APR2116000CE</stp>
        <stp>SellPrice</stp>
        <tr r="H58" s="1"/>
      </tp>
      <tp t="s">
        <v>waiting...</v>
        <stp/>
        <stp>SubscribeRealtime</stp>
        <stp>NFO</stp>
        <stp>NIFTY29APR2115000CE</stp>
        <stp>SellPrice</stp>
        <tr r="H38" s="1"/>
      </tp>
      <tp>
        <v>773.25</v>
        <stp/>
        <stp>SubscribeRealtime</stp>
        <stp>NFO</stp>
        <stp>NIFTY29APR2114000CE</stp>
        <stp>SellPrice</stp>
        <tr r="H18" s="1"/>
      </tp>
      <tp t="s">
        <v>waiting...</v>
        <stp/>
        <stp>SubscribeRealtime</stp>
        <stp>NFO</stp>
        <stp>NIFTY29APR2113500PE</stp>
        <stp>OpenInterest</stp>
        <tr r="S8" s="1"/>
      </tp>
      <tp>
        <v>136350</v>
        <stp/>
        <stp>SubscribeRealtime</stp>
        <stp>NFO</stp>
        <stp>NIFTY29APR2113550PE</stp>
        <stp>OpenInterest</stp>
        <tr r="S9" s="1"/>
      </tp>
      <tp t="s">
        <v>waiting...</v>
        <stp/>
        <stp>SubscribeRealtime</stp>
        <stp>NFO</stp>
        <stp>NIFTY29APR2113600PE</stp>
        <stp>OpenInterest</stp>
        <tr r="S10" s="1"/>
      </tp>
      <tp>
        <v>106275</v>
        <stp/>
        <stp>SubscribeRealtime</stp>
        <stp>NFO</stp>
        <stp>NIFTY29APR2113650PE</stp>
        <stp>OpenInterest</stp>
        <tr r="S11" s="1"/>
      </tp>
      <tp t="s">
        <v>waiting...</v>
        <stp/>
        <stp>SubscribeRealtime</stp>
        <stp>NFO</stp>
        <stp>NIFTY29APR2113700PE</stp>
        <stp>OpenInterest</stp>
        <tr r="S12" s="1"/>
      </tp>
      <tp>
        <v>390300</v>
        <stp/>
        <stp>SubscribeRealtime</stp>
        <stp>NFO</stp>
        <stp>NIFTY29APR2113750PE</stp>
        <stp>OpenInterest</stp>
        <tr r="S13" s="1"/>
      </tp>
      <tp t="s">
        <v>waiting...</v>
        <stp/>
        <stp>SubscribeRealtime</stp>
        <stp>NFO</stp>
        <stp>NIFTY29APR2113800PE</stp>
        <stp>OpenInterest</stp>
        <tr r="S14" s="1"/>
      </tp>
      <tp>
        <v>359025</v>
        <stp/>
        <stp>SubscribeRealtime</stp>
        <stp>NFO</stp>
        <stp>NIFTY29APR2113850PE</stp>
        <stp>OpenInterest</stp>
        <tr r="S15" s="1"/>
      </tp>
      <tp t="s">
        <v>waiting...</v>
        <stp/>
        <stp>SubscribeRealtime</stp>
        <stp>NFO</stp>
        <stp>NIFTY29APR2113900PE</stp>
        <stp>OpenInterest</stp>
        <tr r="S16" s="1"/>
      </tp>
      <tp>
        <v>411600</v>
        <stp/>
        <stp>SubscribeRealtime</stp>
        <stp>NFO</stp>
        <stp>NIFTY29APR2113950PE</stp>
        <stp>OpenInterest</stp>
        <tr r="S17" s="1"/>
      </tp>
    </main>
    <main first="rtdsrv.2e55034c091e409795335723a301b23c">
      <tp>
        <v>2.9</v>
        <stp/>
        <stp>SubscribeRealtime</stp>
        <stp>NFO</stp>
        <stp>NIFTY29APR2113950PE</stp>
        <stp>SellPrice</stp>
        <tr r="P17" s="1"/>
      </tp>
      <tp>
        <v>191.9</v>
        <stp/>
        <stp>SubscribeRealtime</stp>
        <stp>NFO</stp>
        <stp>NIFTY29APR2114950PE</stp>
        <stp>SellPrice</stp>
        <tr r="P37" s="1"/>
      </tp>
      <tp>
        <v>1188.05</v>
        <stp/>
        <stp>SubscribeRealtime</stp>
        <stp>NFO</stp>
        <stp>NIFTY29APR2115950PE</stp>
        <stp>SellPrice</stp>
        <tr r="P57" s="1"/>
      </tp>
      <tp>
        <v>828.15</v>
        <stp/>
        <stp>SubscribeRealtime</stp>
        <stp>NFO</stp>
        <stp>NIFTY29APR2113950CE</stp>
        <stp>SellPrice</stp>
        <tr r="H17" s="1"/>
      </tp>
      <tp t="s">
        <v>waiting...</v>
        <stp/>
        <stp>SubscribeRealtime</stp>
        <stp>NFO</stp>
        <stp>NIFTY29APR2115950CE</stp>
        <stp>SellPrice</stp>
        <tr r="H57" s="1"/>
      </tp>
      <tp>
        <v>10.75</v>
        <stp/>
        <stp>SubscribeRealtime</stp>
        <stp>NFO</stp>
        <stp>NIFTY29APR2114950CE</stp>
        <stp>SellPrice</stp>
        <tr r="H37" s="1"/>
      </tp>
      <tp t="s">
        <v>waiting...</v>
        <stp/>
        <stp>SubscribeRealtime</stp>
        <stp>NFO</stp>
        <stp>NIFTY29APR2113900PE</stp>
        <stp>SellPrice</stp>
        <tr r="P16" s="1"/>
      </tp>
      <tp t="s">
        <v>waiting...</v>
        <stp/>
        <stp>SubscribeRealtime</stp>
        <stp>NFO</stp>
        <stp>NIFTY29APR2114900PE</stp>
        <stp>SellPrice</stp>
        <tr r="P36" s="1"/>
      </tp>
      <tp>
        <v>1136.3</v>
        <stp/>
        <stp>SubscribeRealtime</stp>
        <stp>NFO</stp>
        <stp>NIFTY29APR2115900PE</stp>
        <stp>SellPrice</stp>
        <tr r="P56" s="1"/>
      </tp>
      <tp>
        <v>873.65</v>
        <stp/>
        <stp>SubscribeRealtime</stp>
        <stp>NFO</stp>
        <stp>NIFTY29APR2113900CE</stp>
        <stp>SellPrice</stp>
        <tr r="H16" s="1"/>
      </tp>
      <tp t="s">
        <v>waiting...</v>
        <stp/>
        <stp>SubscribeRealtime</stp>
        <stp>NFO</stp>
        <stp>NIFTY29APR2115900CE</stp>
        <stp>SellPrice</stp>
        <tr r="H56" s="1"/>
      </tp>
      <tp t="s">
        <v>waiting...</v>
        <stp/>
        <stp>SubscribeRealtime</stp>
        <stp>NFO</stp>
        <stp>NIFTY29APR2114900CE</stp>
        <stp>SellPrice</stp>
        <tr r="H36" s="1"/>
      </tp>
    </main>
    <main first="rtdsrv.2e55034c091e409795335723a301b23c">
      <tp>
        <v>2.4500000000000002</v>
        <stp/>
        <stp>SubscribeRealtime</stp>
        <stp>NFO</stp>
        <stp>NIFTY29APR2113850PE</stp>
        <stp>SellPrice</stp>
        <tr r="P15" s="1"/>
      </tp>
      <tp>
        <v>116.6</v>
        <stp/>
        <stp>SubscribeRealtime</stp>
        <stp>NFO</stp>
        <stp>NIFTY29APR2114850PE</stp>
        <stp>SellPrice</stp>
        <tr r="P35" s="1"/>
      </tp>
      <tp>
        <v>1086.55</v>
        <stp/>
        <stp>SubscribeRealtime</stp>
        <stp>NFO</stp>
        <stp>NIFTY29APR2115850PE</stp>
        <stp>SellPrice</stp>
        <tr r="P55" s="1"/>
      </tp>
      <tp>
        <v>925.6</v>
        <stp/>
        <stp>SubscribeRealtime</stp>
        <stp>NFO</stp>
        <stp>NIFTY29APR2113850CE</stp>
        <stp>SellPrice</stp>
        <tr r="H15" s="1"/>
      </tp>
      <tp t="s">
        <v>waiting...</v>
        <stp/>
        <stp>SubscribeRealtime</stp>
        <stp>NFO</stp>
        <stp>NIFTY29APR2115850CE</stp>
        <stp>SellPrice</stp>
        <tr r="H55" s="1"/>
      </tp>
      <tp>
        <v>35.75</v>
        <stp/>
        <stp>SubscribeRealtime</stp>
        <stp>NFO</stp>
        <stp>NIFTY29APR2114850CE</stp>
        <stp>SellPrice</stp>
        <tr r="H35" s="1"/>
      </tp>
      <tp t="s">
        <v>waiting...</v>
        <stp/>
        <stp>SubscribeRealtime</stp>
        <stp>NFO</stp>
        <stp>NIFTY29APR2113800PE</stp>
        <stp>SellPrice</stp>
        <tr r="P14" s="1"/>
      </tp>
      <tp t="s">
        <v>waiting...</v>
        <stp/>
        <stp>SubscribeRealtime</stp>
        <stp>NFO</stp>
        <stp>NIFTY29APR2114800PE</stp>
        <stp>SellPrice</stp>
        <tr r="P34" s="1"/>
      </tp>
      <tp>
        <v>1032.3499999999999</v>
        <stp/>
        <stp>SubscribeRealtime</stp>
        <stp>NFO</stp>
        <stp>NIFTY29APR2115800PE</stp>
        <stp>SellPrice</stp>
        <tr r="P54" s="1"/>
      </tp>
      <tp>
        <v>975.05</v>
        <stp/>
        <stp>SubscribeRealtime</stp>
        <stp>NFO</stp>
        <stp>NIFTY29APR2113800CE</stp>
        <stp>SellPrice</stp>
        <tr r="H14" s="1"/>
      </tp>
      <tp>
        <v>0.4</v>
        <stp/>
        <stp>SubscribeRealtime</stp>
        <stp>NFO</stp>
        <stp>NIFTY29APR2115800CE</stp>
        <stp>SellPrice</stp>
        <tr r="H54" s="1"/>
      </tp>
      <tp t="s">
        <v>waiting...</v>
        <stp/>
        <stp>SubscribeRealtime</stp>
        <stp>NFO</stp>
        <stp>NIFTY29APR2114800CE</stp>
        <stp>SellPrice</stp>
        <tr r="H34" s="1"/>
      </tp>
      <tp t="s">
        <v>waiting...</v>
        <stp/>
        <stp>SubscribeRealtime</stp>
        <stp>NFO</stp>
        <stp>NIFTY29APR2116000CE</stp>
        <stp>OpenInterest</stp>
        <tr r="E58" s="1"/>
      </tp>
      <tp t="s">
        <v>waiting...</v>
        <stp/>
        <stp>SubscribeRealtime</stp>
        <stp>NFO</stp>
        <stp>NIFTY29APR2115000CE</stp>
        <stp>OpenInterest</stp>
        <tr r="E38" s="1"/>
      </tp>
      <tp>
        <v>1005450</v>
        <stp/>
        <stp>SubscribeRealtime</stp>
        <stp>NFO</stp>
        <stp>NIFTY29APR2115050CE</stp>
        <stp>OpenInterest</stp>
        <tr r="E39" s="1"/>
      </tp>
      <tp t="s">
        <v>waiting...</v>
        <stp/>
        <stp>SubscribeRealtime</stp>
        <stp>NFO</stp>
        <stp>NIFTY29APR2115100CE</stp>
        <stp>OpenInterest</stp>
        <tr r="E40" s="1"/>
      </tp>
      <tp>
        <v>412050</v>
        <stp/>
        <stp>SubscribeRealtime</stp>
        <stp>NFO</stp>
        <stp>NIFTY29APR2115150CE</stp>
        <stp>OpenInterest</stp>
        <tr r="E41" s="1"/>
      </tp>
      <tp t="s">
        <v>waiting...</v>
        <stp/>
        <stp>SubscribeRealtime</stp>
        <stp>NFO</stp>
        <stp>NIFTY29APR2115200CE</stp>
        <stp>OpenInterest</stp>
        <tr r="E42" s="1"/>
      </tp>
      <tp>
        <v>227850</v>
        <stp/>
        <stp>SubscribeRealtime</stp>
        <stp>NFO</stp>
        <stp>NIFTY29APR2115250CE</stp>
        <stp>OpenInterest</stp>
        <tr r="E43" s="1"/>
      </tp>
      <tp t="s">
        <v>waiting...</v>
        <stp/>
        <stp>SubscribeRealtime</stp>
        <stp>NFO</stp>
        <stp>NIFTY29APR2115300CE</stp>
        <stp>OpenInterest</stp>
        <tr r="E44" s="1"/>
      </tp>
      <tp>
        <v>81075</v>
        <stp/>
        <stp>SubscribeRealtime</stp>
        <stp>NFO</stp>
        <stp>NIFTY29APR2115350CE</stp>
        <stp>OpenInterest</stp>
        <tr r="E45" s="1"/>
      </tp>
      <tp>
        <v>621900</v>
        <stp/>
        <stp>SubscribeRealtime</stp>
        <stp>NFO</stp>
        <stp>NIFTY29APR2115400CE</stp>
        <stp>OpenInterest</stp>
        <tr r="E46" s="1"/>
      </tp>
      <tp>
        <v>39600</v>
        <stp/>
        <stp>SubscribeRealtime</stp>
        <stp>NFO</stp>
        <stp>NIFTY29APR2115450CE</stp>
        <stp>OpenInterest</stp>
        <tr r="E47" s="1"/>
      </tp>
      <tp>
        <v>2247300</v>
        <stp/>
        <stp>SubscribeRealtime</stp>
        <stp>NFO</stp>
        <stp>NIFTY29APR2115500CE</stp>
        <stp>OpenInterest</stp>
        <tr r="E48" s="1"/>
      </tp>
      <tp>
        <v>58875</v>
        <stp/>
        <stp>SubscribeRealtime</stp>
        <stp>NFO</stp>
        <stp>NIFTY29APR2115550CE</stp>
        <stp>OpenInterest</stp>
        <tr r="E49" s="1"/>
      </tp>
      <tp>
        <v>245925</v>
        <stp/>
        <stp>SubscribeRealtime</stp>
        <stp>NFO</stp>
        <stp>NIFTY29APR2115600CE</stp>
        <stp>OpenInterest</stp>
        <tr r="E50" s="1"/>
      </tp>
      <tp t="s">
        <v>waiting...</v>
        <stp/>
        <stp>SubscribeRealtime</stp>
        <stp>NFO</stp>
        <stp>NIFTY29APR2115650CE</stp>
        <stp>OpenInterest</stp>
        <tr r="E51" s="1"/>
      </tp>
      <tp t="s">
        <v>waiting...</v>
        <stp/>
        <stp>SubscribeRealtime</stp>
        <stp>NFO</stp>
        <stp>NIFTY29APR2115700CE</stp>
        <stp>OpenInterest</stp>
        <tr r="E52" s="1"/>
      </tp>
      <tp t="s">
        <v>waiting...</v>
        <stp/>
        <stp>SubscribeRealtime</stp>
        <stp>NFO</stp>
        <stp>NIFTY29APR2115750CE</stp>
        <stp>OpenInterest</stp>
        <tr r="E53" s="1"/>
      </tp>
      <tp>
        <v>280275</v>
        <stp/>
        <stp>SubscribeRealtime</stp>
        <stp>NFO</stp>
        <stp>NIFTY29APR2115800CE</stp>
        <stp>OpenInterest</stp>
        <tr r="E54" s="1"/>
      </tp>
      <tp t="s">
        <v>waiting...</v>
        <stp/>
        <stp>SubscribeRealtime</stp>
        <stp>NFO</stp>
        <stp>NIFTY29APR2115850CE</stp>
        <stp>OpenInterest</stp>
        <tr r="E55" s="1"/>
      </tp>
      <tp t="s">
        <v>waiting...</v>
        <stp/>
        <stp>SubscribeRealtime</stp>
        <stp>NFO</stp>
        <stp>NIFTY29APR2115900CE</stp>
        <stp>OpenInterest</stp>
        <tr r="E56" s="1"/>
      </tp>
      <tp t="s">
        <v>waiting...</v>
        <stp/>
        <stp>SubscribeRealtime</stp>
        <stp>NFO</stp>
        <stp>NIFTY29APR2115950CE</stp>
        <stp>OpenInterest</stp>
        <tr r="E57" s="1"/>
      </tp>
    </main>
    <main first="rtdsrv.2e55034c091e409795335723a301b23c">
      <tp>
        <v>261450</v>
        <stp/>
        <stp>SubscribeRealtime</stp>
        <stp>NFO</stp>
        <stp>NIFTY29APR2114000CE</stp>
        <stp>OpenInterest</stp>
        <tr r="E18" s="1"/>
      </tp>
      <tp>
        <v>9075</v>
        <stp/>
        <stp>SubscribeRealtime</stp>
        <stp>NFO</stp>
        <stp>NIFTY29APR2114050CE</stp>
        <stp>OpenInterest</stp>
        <tr r="E19" s="1"/>
      </tp>
      <tp>
        <v>87300</v>
        <stp/>
        <stp>SubscribeRealtime</stp>
        <stp>NFO</stp>
        <stp>NIFTY29APR2114100CE</stp>
        <stp>OpenInterest</stp>
        <tr r="E20" s="1"/>
      </tp>
      <tp>
        <v>59400</v>
        <stp/>
        <stp>SubscribeRealtime</stp>
        <stp>NFO</stp>
        <stp>NIFTY29APR2114150CE</stp>
        <stp>OpenInterest</stp>
        <tr r="E21" s="1"/>
      </tp>
      <tp>
        <v>232575</v>
        <stp/>
        <stp>SubscribeRealtime</stp>
        <stp>NFO</stp>
        <stp>NIFTY29APR2114200CE</stp>
        <stp>OpenInterest</stp>
        <tr r="E22" s="1"/>
      </tp>
      <tp>
        <v>48000</v>
        <stp/>
        <stp>SubscribeRealtime</stp>
        <stp>NFO</stp>
        <stp>NIFTY29APR2114250CE</stp>
        <stp>OpenInterest</stp>
        <tr r="E23" s="1"/>
      </tp>
      <tp t="s">
        <v>waiting...</v>
        <stp/>
        <stp>SubscribeRealtime</stp>
        <stp>NFO</stp>
        <stp>NIFTY29APR2114300CE</stp>
        <stp>OpenInterest</stp>
        <tr r="E24" s="1"/>
      </tp>
      <tp>
        <v>166350</v>
        <stp/>
        <stp>SubscribeRealtime</stp>
        <stp>NFO</stp>
        <stp>NIFTY29APR2114350CE</stp>
        <stp>OpenInterest</stp>
        <tr r="E25" s="1"/>
      </tp>
      <tp t="s">
        <v>waiting...</v>
        <stp/>
        <stp>SubscribeRealtime</stp>
        <stp>NFO</stp>
        <stp>NIFTY29APR2114400CE</stp>
        <stp>OpenInterest</stp>
        <tr r="E26" s="1"/>
      </tp>
      <tp>
        <v>243375</v>
        <stp/>
        <stp>SubscribeRealtime</stp>
        <stp>NFO</stp>
        <stp>NIFTY29APR2114450CE</stp>
        <stp>OpenInterest</stp>
        <tr r="E27" s="1"/>
      </tp>
      <tp t="s">
        <v>waiting...</v>
        <stp/>
        <stp>SubscribeRealtime</stp>
        <stp>NFO</stp>
        <stp>NIFTY29APR2114500CE</stp>
        <stp>OpenInterest</stp>
        <tr r="E28" s="1"/>
      </tp>
      <tp>
        <v>241425</v>
        <stp/>
        <stp>SubscribeRealtime</stp>
        <stp>NFO</stp>
        <stp>NIFTY29APR2114550CE</stp>
        <stp>OpenInterest</stp>
        <tr r="E29" s="1"/>
      </tp>
      <tp t="s">
        <v>waiting...</v>
        <stp/>
        <stp>SubscribeRealtime</stp>
        <stp>NFO</stp>
        <stp>NIFTY29APR2114600CE</stp>
        <stp>OpenInterest</stp>
        <tr r="E30" s="1"/>
      </tp>
      <tp>
        <v>488025</v>
        <stp/>
        <stp>SubscribeRealtime</stp>
        <stp>NFO</stp>
        <stp>NIFTY29APR2114650CE</stp>
        <stp>OpenInterest</stp>
        <tr r="E31" s="1"/>
      </tp>
      <tp t="s">
        <v>waiting...</v>
        <stp/>
        <stp>SubscribeRealtime</stp>
        <stp>NFO</stp>
        <stp>NIFTY29APR2114700CE</stp>
        <stp>OpenInterest</stp>
        <tr r="E32" s="1"/>
      </tp>
      <tp>
        <v>1805175</v>
        <stp/>
        <stp>SubscribeRealtime</stp>
        <stp>NFO</stp>
        <stp>NIFTY29APR2114750CE</stp>
        <stp>OpenInterest</stp>
        <tr r="E33" s="1"/>
      </tp>
      <tp t="s">
        <v>waiting...</v>
        <stp/>
        <stp>SubscribeRealtime</stp>
        <stp>NFO</stp>
        <stp>NIFTY29APR2114800CE</stp>
        <stp>OpenInterest</stp>
        <tr r="E34" s="1"/>
      </tp>
      <tp>
        <v>1813050</v>
        <stp/>
        <stp>SubscribeRealtime</stp>
        <stp>NFO</stp>
        <stp>NIFTY29APR2114850CE</stp>
        <stp>OpenInterest</stp>
        <tr r="E35" s="1"/>
      </tp>
      <tp t="s">
        <v>waiting...</v>
        <stp/>
        <stp>SubscribeRealtime</stp>
        <stp>NFO</stp>
        <stp>NIFTY29APR2114900CE</stp>
        <stp>OpenInterest</stp>
        <tr r="E36" s="1"/>
      </tp>
      <tp>
        <v>1947075</v>
        <stp/>
        <stp>SubscribeRealtime</stp>
        <stp>NFO</stp>
        <stp>NIFTY29APR2114950CE</stp>
        <stp>OpenInterest</stp>
        <tr r="E37" s="1"/>
      </tp>
      <tp>
        <v>185700</v>
        <stp/>
        <stp>SubscribeRealtime</stp>
        <stp>NFO</stp>
        <stp>NIFTY29APR2113500CE</stp>
        <stp>OpenInterest</stp>
        <tr r="E8" s="1"/>
      </tp>
      <tp>
        <v>0</v>
        <stp/>
        <stp>SubscribeRealtime</stp>
        <stp>NFO</stp>
        <stp>NIFTY29APR2113550CE</stp>
        <stp>OpenInterest</stp>
        <tr r="E9" s="1"/>
      </tp>
      <tp>
        <v>11775</v>
        <stp/>
        <stp>SubscribeRealtime</stp>
        <stp>NFO</stp>
        <stp>NIFTY29APR2113600CE</stp>
        <stp>OpenInterest</stp>
        <tr r="E10" s="1"/>
      </tp>
      <tp>
        <v>0</v>
        <stp/>
        <stp>SubscribeRealtime</stp>
        <stp>NFO</stp>
        <stp>NIFTY29APR2113650CE</stp>
        <stp>OpenInterest</stp>
        <tr r="E11" s="1"/>
      </tp>
      <tp>
        <v>20475</v>
        <stp/>
        <stp>SubscribeRealtime</stp>
        <stp>NFO</stp>
        <stp>NIFTY29APR2113700CE</stp>
        <stp>OpenInterest</stp>
        <tr r="E12" s="1"/>
      </tp>
      <tp>
        <v>1650</v>
        <stp/>
        <stp>SubscribeRealtime</stp>
        <stp>NFO</stp>
        <stp>NIFTY29APR2113750CE</stp>
        <stp>OpenInterest</stp>
        <tr r="E13" s="1"/>
      </tp>
      <tp>
        <v>21825</v>
        <stp/>
        <stp>SubscribeRealtime</stp>
        <stp>NFO</stp>
        <stp>NIFTY29APR2113800CE</stp>
        <stp>OpenInterest</stp>
        <tr r="E14" s="1"/>
      </tp>
      <tp>
        <v>0</v>
        <stp/>
        <stp>SubscribeRealtime</stp>
        <stp>NFO</stp>
        <stp>NIFTY29APR2113850CE</stp>
        <stp>OpenInterest</stp>
        <tr r="E15" s="1"/>
      </tp>
      <tp>
        <v>36225</v>
        <stp/>
        <stp>SubscribeRealtime</stp>
        <stp>NFO</stp>
        <stp>NIFTY29APR2113900CE</stp>
        <stp>OpenInterest</stp>
        <tr r="E16" s="1"/>
      </tp>
      <tp>
        <v>2625</v>
        <stp/>
        <stp>SubscribeRealtime</stp>
        <stp>NFO</stp>
        <stp>NIFTY29APR2113950CE</stp>
        <stp>OpenInterest</stp>
        <tr r="E17" s="1"/>
      </tp>
    </main>
    <main first="rtdsrv.2e55034c091e409795335723a301b23c">
      <tp t="s">
        <v>waiting...</v>
        <stp/>
        <stp>SubscribeRealtime</stp>
        <stp>NFO</stp>
        <stp>NIFTY29APR2113500PE</stp>
        <stp>OpenInterestChange</stp>
        <tr r="V8" s="1"/>
      </tp>
      <tp t="s">
        <v>waiting...</v>
        <stp/>
        <stp>SubscribeRealtime</stp>
        <stp>NFO</stp>
        <stp>NIFTY29APR2113700PE</stp>
        <stp>OpenInterestChange</stp>
        <tr r="V12" s="1"/>
      </tp>
      <tp t="s">
        <v>waiting...</v>
        <stp/>
        <stp>SubscribeRealtime</stp>
        <stp>NFO</stp>
        <stp>NIFTY29APR2113600PE</stp>
        <stp>OpenInterestChange</stp>
        <tr r="V10" s="1"/>
      </tp>
      <tp t="s">
        <v>waiting...</v>
        <stp/>
        <stp>SubscribeRealtime</stp>
        <stp>NFO</stp>
        <stp>NIFTY29APR2113900PE</stp>
        <stp>OpenInterestChange</stp>
        <tr r="V16" s="1"/>
      </tp>
      <tp t="s">
        <v>waiting...</v>
        <stp/>
        <stp>SubscribeRealtime</stp>
        <stp>NFO</stp>
        <stp>NIFTY29APR2113800PE</stp>
        <stp>OpenInterestChange</stp>
        <tr r="V14" s="1"/>
      </tp>
      <tp t="s">
        <v>waiting...</v>
        <stp/>
        <stp>SubscribeRealtime</stp>
        <stp>NFO</stp>
        <stp>NIFTY29APR2115100PE</stp>
        <stp>OpenInterestChange</stp>
        <tr r="V40" s="1"/>
      </tp>
      <tp t="s">
        <v>waiting...</v>
        <stp/>
        <stp>SubscribeRealtime</stp>
        <stp>NFO</stp>
        <stp>NIFTY29APR2115000PE</stp>
        <stp>OpenInterestChange</stp>
        <tr r="V38" s="1"/>
      </tp>
      <tp>
        <v>-1125</v>
        <stp/>
        <stp>SubscribeRealtime</stp>
        <stp>NFO</stp>
        <stp>NIFTY29APR2115300PE</stp>
        <stp>OpenInterestChange</stp>
        <tr r="V44" s="1"/>
      </tp>
      <tp t="s">
        <v>waiting...</v>
        <stp/>
        <stp>SubscribeRealtime</stp>
        <stp>NFO</stp>
        <stp>NIFTY29APR2115200PE</stp>
        <stp>OpenInterestChange</stp>
        <tr r="V42" s="1"/>
      </tp>
      <tp>
        <v>-6750</v>
        <stp/>
        <stp>SubscribeRealtime</stp>
        <stp>NFO</stp>
        <stp>NIFTY29APR2115500PE</stp>
        <stp>OpenInterestChange</stp>
        <tr r="V48" s="1"/>
      </tp>
      <tp>
        <v>-1050</v>
        <stp/>
        <stp>SubscribeRealtime</stp>
        <stp>NFO</stp>
        <stp>NIFTY29APR2115400PE</stp>
        <stp>OpenInterestChange</stp>
        <tr r="V46" s="1"/>
      </tp>
      <tp>
        <v>-4425</v>
        <stp/>
        <stp>SubscribeRealtime</stp>
        <stp>NFO</stp>
        <stp>NIFTY29APR2115700PE</stp>
        <stp>OpenInterestChange</stp>
        <tr r="V52" s="1"/>
      </tp>
      <tp>
        <v>-300</v>
        <stp/>
        <stp>SubscribeRealtime</stp>
        <stp>NFO</stp>
        <stp>NIFTY29APR2115600PE</stp>
        <stp>OpenInterestChange</stp>
        <tr r="V50" s="1"/>
      </tp>
      <tp>
        <v>0</v>
        <stp/>
        <stp>SubscribeRealtime</stp>
        <stp>NFO</stp>
        <stp>NIFTY29APR2115900PE</stp>
        <stp>OpenInterestChange</stp>
        <tr r="V56" s="1"/>
      </tp>
      <tp>
        <v>-75</v>
        <stp/>
        <stp>SubscribeRealtime</stp>
        <stp>NFO</stp>
        <stp>NIFTY29APR2115800PE</stp>
        <stp>OpenInterestChange</stp>
        <tr r="V54" s="1"/>
      </tp>
      <tp t="s">
        <v>waiting...</v>
        <stp/>
        <stp>SubscribeRealtime</stp>
        <stp>NFO</stp>
        <stp>NIFTY29APR2114100PE</stp>
        <stp>OpenInterestChange</stp>
        <tr r="V20" s="1"/>
      </tp>
      <tp t="s">
        <v>waiting...</v>
        <stp/>
        <stp>SubscribeRealtime</stp>
        <stp>NFO</stp>
        <stp>NIFTY29APR2114000PE</stp>
        <stp>OpenInterestChange</stp>
        <tr r="V18" s="1"/>
      </tp>
      <tp t="s">
        <v>waiting...</v>
        <stp/>
        <stp>SubscribeRealtime</stp>
        <stp>NFO</stp>
        <stp>NIFTY29APR2114300PE</stp>
        <stp>OpenInterestChange</stp>
        <tr r="V24" s="1"/>
      </tp>
      <tp t="s">
        <v>waiting...</v>
        <stp/>
        <stp>SubscribeRealtime</stp>
        <stp>NFO</stp>
        <stp>NIFTY29APR2114200PE</stp>
        <stp>OpenInterestChange</stp>
        <tr r="V22" s="1"/>
      </tp>
      <tp t="s">
        <v>waiting...</v>
        <stp/>
        <stp>SubscribeRealtime</stp>
        <stp>NFO</stp>
        <stp>NIFTY29APR2114500PE</stp>
        <stp>OpenInterestChange</stp>
        <tr r="V28" s="1"/>
      </tp>
      <tp t="s">
        <v>waiting...</v>
        <stp/>
        <stp>SubscribeRealtime</stp>
        <stp>NFO</stp>
        <stp>NIFTY29APR2114400PE</stp>
        <stp>OpenInterestChange</stp>
        <tr r="V26" s="1"/>
      </tp>
      <tp t="s">
        <v>waiting...</v>
        <stp/>
        <stp>SubscribeRealtime</stp>
        <stp>NFO</stp>
        <stp>NIFTY29APR2114700PE</stp>
        <stp>OpenInterestChange</stp>
        <tr r="V32" s="1"/>
      </tp>
      <tp t="s">
        <v>waiting...</v>
        <stp/>
        <stp>SubscribeRealtime</stp>
        <stp>NFO</stp>
        <stp>NIFTY29APR2114600PE</stp>
        <stp>OpenInterestChange</stp>
        <tr r="V30" s="1"/>
      </tp>
      <tp t="s">
        <v>waiting...</v>
        <stp/>
        <stp>SubscribeRealtime</stp>
        <stp>NFO</stp>
        <stp>NIFTY29APR2114900PE</stp>
        <stp>OpenInterestChange</stp>
        <tr r="V36" s="1"/>
      </tp>
      <tp t="s">
        <v>waiting...</v>
        <stp/>
        <stp>SubscribeRealtime</stp>
        <stp>NFO</stp>
        <stp>NIFTY29APR2114800PE</stp>
        <stp>OpenInterestChange</stp>
        <tr r="V34" s="1"/>
      </tp>
      <tp>
        <v>-42000</v>
        <stp/>
        <stp>SubscribeRealtime</stp>
        <stp>NFO</stp>
        <stp>NIFTY29APR2116000PE</stp>
        <stp>OpenInterestChange</stp>
        <tr r="V58" s="1"/>
      </tp>
      <tp>
        <v>-18675</v>
        <stp/>
        <stp>SubscribeRealtime</stp>
        <stp>NFO</stp>
        <stp>NIFTY29APR2113500CE</stp>
        <stp>OpenInterestChange</stp>
        <tr r="B8" s="1"/>
      </tp>
      <tp>
        <v>-375</v>
        <stp/>
        <stp>SubscribeRealtime</stp>
        <stp>NFO</stp>
        <stp>NIFTY29APR2113700CE</stp>
        <stp>OpenInterestChange</stp>
        <tr r="B12" s="1"/>
      </tp>
      <tp>
        <v>-450</v>
        <stp/>
        <stp>SubscribeRealtime</stp>
        <stp>NFO</stp>
        <stp>NIFTY29APR2113600CE</stp>
        <stp>OpenInterestChange</stp>
        <tr r="B10" s="1"/>
      </tp>
      <tp>
        <v>-225</v>
        <stp/>
        <stp>SubscribeRealtime</stp>
        <stp>NFO</stp>
        <stp>NIFTY29APR2113900CE</stp>
        <stp>OpenInterestChange</stp>
        <tr r="B16" s="1"/>
      </tp>
      <tp>
        <v>-450</v>
        <stp/>
        <stp>SubscribeRealtime</stp>
        <stp>NFO</stp>
        <stp>NIFTY29APR2113800CE</stp>
        <stp>OpenInterestChange</stp>
        <tr r="B14" s="1"/>
      </tp>
      <tp t="s">
        <v>waiting...</v>
        <stp/>
        <stp>SubscribeRealtime</stp>
        <stp>NFO</stp>
        <stp>NIFTY29APR2116000CE</stp>
        <stp>OpenInterestChange</stp>
        <tr r="B58" s="1"/>
      </tp>
      <tp>
        <v>-450</v>
        <stp/>
        <stp>SubscribeRealtime</stp>
        <stp>NFO</stp>
        <stp>NIFTY29APR2114100CE</stp>
        <stp>OpenInterestChange</stp>
        <tr r="B20" s="1"/>
      </tp>
      <tp>
        <v>-26400</v>
        <stp/>
        <stp>SubscribeRealtime</stp>
        <stp>NFO</stp>
        <stp>NIFTY29APR2114000CE</stp>
        <stp>OpenInterestChange</stp>
        <tr r="B18" s="1"/>
      </tp>
      <tp t="s">
        <v>waiting...</v>
        <stp/>
        <stp>SubscribeRealtime</stp>
        <stp>NFO</stp>
        <stp>NIFTY29APR2114300CE</stp>
        <stp>OpenInterestChange</stp>
        <tr r="B24" s="1"/>
      </tp>
      <tp>
        <v>-53325</v>
        <stp/>
        <stp>SubscribeRealtime</stp>
        <stp>NFO</stp>
        <stp>NIFTY29APR2114200CE</stp>
        <stp>OpenInterestChange</stp>
        <tr r="B22" s="1"/>
      </tp>
      <tp t="s">
        <v>waiting...</v>
        <stp/>
        <stp>SubscribeRealtime</stp>
        <stp>NFO</stp>
        <stp>NIFTY29APR2114500CE</stp>
        <stp>OpenInterestChange</stp>
        <tr r="B28" s="1"/>
      </tp>
      <tp t="s">
        <v>waiting...</v>
        <stp/>
        <stp>SubscribeRealtime</stp>
        <stp>NFO</stp>
        <stp>NIFTY29APR2114400CE</stp>
        <stp>OpenInterestChange</stp>
        <tr r="B26" s="1"/>
      </tp>
      <tp t="s">
        <v>waiting...</v>
        <stp/>
        <stp>SubscribeRealtime</stp>
        <stp>NFO</stp>
        <stp>NIFTY29APR2114700CE</stp>
        <stp>OpenInterestChange</stp>
        <tr r="B32" s="1"/>
      </tp>
      <tp t="s">
        <v>waiting...</v>
        <stp/>
        <stp>SubscribeRealtime</stp>
        <stp>NFO</stp>
        <stp>NIFTY29APR2114600CE</stp>
        <stp>OpenInterestChange</stp>
        <tr r="B30" s="1"/>
      </tp>
      <tp t="s">
        <v>waiting...</v>
        <stp/>
        <stp>SubscribeRealtime</stp>
        <stp>NFO</stp>
        <stp>NIFTY29APR2114900CE</stp>
        <stp>OpenInterestChange</stp>
        <tr r="B36" s="1"/>
      </tp>
      <tp t="s">
        <v>waiting...</v>
        <stp/>
        <stp>SubscribeRealtime</stp>
        <stp>NFO</stp>
        <stp>NIFTY29APR2114800CE</stp>
        <stp>OpenInterestChange</stp>
        <tr r="B34" s="1"/>
      </tp>
      <tp t="s">
        <v>waiting...</v>
        <stp/>
        <stp>SubscribeRealtime</stp>
        <stp>NFO</stp>
        <stp>NIFTY29APR2115100CE</stp>
        <stp>OpenInterestChange</stp>
        <tr r="B40" s="1"/>
      </tp>
      <tp t="s">
        <v>waiting...</v>
        <stp/>
        <stp>SubscribeRealtime</stp>
        <stp>NFO</stp>
        <stp>NIFTY29APR2115000CE</stp>
        <stp>OpenInterestChange</stp>
        <tr r="B38" s="1"/>
      </tp>
      <tp t="s">
        <v>waiting...</v>
        <stp/>
        <stp>SubscribeRealtime</stp>
        <stp>NFO</stp>
        <stp>NIFTY29APR2115300CE</stp>
        <stp>OpenInterestChange</stp>
        <tr r="B44" s="1"/>
      </tp>
      <tp t="s">
        <v>waiting...</v>
        <stp/>
        <stp>SubscribeRealtime</stp>
        <stp>NFO</stp>
        <stp>NIFTY29APR2115200CE</stp>
        <stp>OpenInterestChange</stp>
        <tr r="B42" s="1"/>
      </tp>
      <tp>
        <v>-122475</v>
        <stp/>
        <stp>SubscribeRealtime</stp>
        <stp>NFO</stp>
        <stp>NIFTY29APR2115500CE</stp>
        <stp>OpenInterestChange</stp>
        <tr r="B48" s="1"/>
      </tp>
      <tp>
        <v>37500</v>
        <stp/>
        <stp>SubscribeRealtime</stp>
        <stp>NFO</stp>
        <stp>NIFTY29APR2115400CE</stp>
        <stp>OpenInterestChange</stp>
        <tr r="B46" s="1"/>
      </tp>
      <tp t="s">
        <v>waiting...</v>
        <stp/>
        <stp>SubscribeRealtime</stp>
        <stp>NFO</stp>
        <stp>NIFTY29APR2115700CE</stp>
        <stp>OpenInterestChange</stp>
        <tr r="B52" s="1"/>
      </tp>
      <tp>
        <v>12450</v>
        <stp/>
        <stp>SubscribeRealtime</stp>
        <stp>NFO</stp>
        <stp>NIFTY29APR2115600CE</stp>
        <stp>OpenInterestChange</stp>
        <tr r="B50" s="1"/>
      </tp>
      <tp t="s">
        <v>waiting...</v>
        <stp/>
        <stp>SubscribeRealtime</stp>
        <stp>NFO</stp>
        <stp>NIFTY29APR2115900CE</stp>
        <stp>OpenInterestChange</stp>
        <tr r="B56" s="1"/>
      </tp>
      <tp>
        <v>-10125</v>
        <stp/>
        <stp>SubscribeRealtime</stp>
        <stp>NFO</stp>
        <stp>NIFTY29APR2115800CE</stp>
        <stp>OpenInterestChange</stp>
        <tr r="B54" s="1"/>
      </tp>
    </main>
    <main first="rtdsrv.2e55034c091e409795335723a301b23c">
      <tp>
        <v>4200</v>
        <stp/>
        <stp>SubscribeRealtime</stp>
        <stp>NFO</stp>
        <stp>NIFTY29APR2113550PE</stp>
        <stp>OpenInterestChange</stp>
        <tr r="V9" s="1"/>
      </tp>
      <tp>
        <v>-34650</v>
        <stp/>
        <stp>SubscribeRealtime</stp>
        <stp>NFO</stp>
        <stp>NIFTY29APR2113750PE</stp>
        <stp>OpenInterestChange</stp>
        <tr r="V13" s="1"/>
      </tp>
      <tp>
        <v>-8325</v>
        <stp/>
        <stp>SubscribeRealtime</stp>
        <stp>NFO</stp>
        <stp>NIFTY29APR2113650PE</stp>
        <stp>OpenInterestChange</stp>
        <tr r="V11" s="1"/>
      </tp>
      <tp>
        <v>-189450</v>
        <stp/>
        <stp>SubscribeRealtime</stp>
        <stp>NFO</stp>
        <stp>NIFTY29APR2113950PE</stp>
        <stp>OpenInterestChange</stp>
        <tr r="V17" s="1"/>
      </tp>
      <tp>
        <v>-36150</v>
        <stp/>
        <stp>SubscribeRealtime</stp>
        <stp>NFO</stp>
        <stp>NIFTY29APR2113850PE</stp>
        <stp>OpenInterestChange</stp>
        <tr r="V15" s="1"/>
      </tp>
      <tp>
        <v>375</v>
        <stp/>
        <stp>SubscribeRealtime</stp>
        <stp>NFO</stp>
        <stp>NIFTY29APR2115150PE</stp>
        <stp>OpenInterestChange</stp>
        <tr r="V41" s="1"/>
      </tp>
      <tp>
        <v>2475</v>
        <stp/>
        <stp>SubscribeRealtime</stp>
        <stp>NFO</stp>
        <stp>NIFTY29APR2115050PE</stp>
        <stp>OpenInterestChange</stp>
        <tr r="V39" s="1"/>
      </tp>
      <tp>
        <v>0</v>
        <stp/>
        <stp>SubscribeRealtime</stp>
        <stp>NFO</stp>
        <stp>NIFTY29APR2115350PE</stp>
        <stp>OpenInterestChange</stp>
        <tr r="V45" s="1"/>
      </tp>
      <tp>
        <v>75</v>
        <stp/>
        <stp>SubscribeRealtime</stp>
        <stp>NFO</stp>
        <stp>NIFTY29APR2115250PE</stp>
        <stp>OpenInterestChange</stp>
        <tr r="V43" s="1"/>
      </tp>
      <tp>
        <v>0</v>
        <stp/>
        <stp>SubscribeRealtime</stp>
        <stp>NFO</stp>
        <stp>NIFTY29APR2115550PE</stp>
        <stp>OpenInterestChange</stp>
        <tr r="V49" s="1"/>
      </tp>
      <tp>
        <v>0</v>
        <stp/>
        <stp>SubscribeRealtime</stp>
        <stp>NFO</stp>
        <stp>NIFTY29APR2115450PE</stp>
        <stp>OpenInterestChange</stp>
        <tr r="V47" s="1"/>
      </tp>
      <tp>
        <v>-150</v>
        <stp/>
        <stp>SubscribeRealtime</stp>
        <stp>NFO</stp>
        <stp>NIFTY29APR2115750PE</stp>
        <stp>OpenInterestChange</stp>
        <tr r="V53" s="1"/>
      </tp>
      <tp>
        <v>-300</v>
        <stp/>
        <stp>SubscribeRealtime</stp>
        <stp>NFO</stp>
        <stp>NIFTY29APR2115650PE</stp>
        <stp>OpenInterestChange</stp>
        <tr r="V51" s="1"/>
      </tp>
      <tp>
        <v>0</v>
        <stp/>
        <stp>SubscribeRealtime</stp>
        <stp>NFO</stp>
        <stp>NIFTY29APR2115950PE</stp>
        <stp>OpenInterestChange</stp>
        <tr r="V57" s="1"/>
      </tp>
      <tp>
        <v>-150</v>
        <stp/>
        <stp>SubscribeRealtime</stp>
        <stp>NFO</stp>
        <stp>NIFTY29APR2115850PE</stp>
        <stp>OpenInterestChange</stp>
        <tr r="V55" s="1"/>
      </tp>
      <tp>
        <v>-85800</v>
        <stp/>
        <stp>SubscribeRealtime</stp>
        <stp>NFO</stp>
        <stp>NIFTY29APR2114150PE</stp>
        <stp>OpenInterestChange</stp>
        <tr r="V21" s="1"/>
      </tp>
      <tp>
        <v>-132675</v>
        <stp/>
        <stp>SubscribeRealtime</stp>
        <stp>NFO</stp>
        <stp>NIFTY29APR2114050PE</stp>
        <stp>OpenInterestChange</stp>
        <tr r="V19" s="1"/>
      </tp>
      <tp>
        <v>204150</v>
        <stp/>
        <stp>SubscribeRealtime</stp>
        <stp>NFO</stp>
        <stp>NIFTY29APR2114350PE</stp>
        <stp>OpenInterestChange</stp>
        <tr r="V25" s="1"/>
      </tp>
      <tp>
        <v>44400</v>
        <stp/>
        <stp>SubscribeRealtime</stp>
        <stp>NFO</stp>
        <stp>NIFTY29APR2114250PE</stp>
        <stp>OpenInterestChange</stp>
        <tr r="V23" s="1"/>
      </tp>
      <tp>
        <v>192375</v>
        <stp/>
        <stp>SubscribeRealtime</stp>
        <stp>NFO</stp>
        <stp>NIFTY29APR2114550PE</stp>
        <stp>OpenInterestChange</stp>
        <tr r="V29" s="1"/>
      </tp>
      <tp>
        <v>164250</v>
        <stp/>
        <stp>SubscribeRealtime</stp>
        <stp>NFO</stp>
        <stp>NIFTY29APR2114450PE</stp>
        <stp>OpenInterestChange</stp>
        <tr r="V27" s="1"/>
      </tp>
      <tp>
        <v>1592700</v>
        <stp/>
        <stp>SubscribeRealtime</stp>
        <stp>NFO</stp>
        <stp>NIFTY29APR2114750PE</stp>
        <stp>OpenInterestChange</stp>
        <tr r="V33" s="1"/>
      </tp>
      <tp>
        <v>663300</v>
        <stp/>
        <stp>SubscribeRealtime</stp>
        <stp>NFO</stp>
        <stp>NIFTY29APR2114650PE</stp>
        <stp>OpenInterestChange</stp>
        <tr r="V31" s="1"/>
      </tp>
      <tp>
        <v>21150</v>
        <stp/>
        <stp>SubscribeRealtime</stp>
        <stp>NFO</stp>
        <stp>NIFTY29APR2114950PE</stp>
        <stp>OpenInterestChange</stp>
        <tr r="V37" s="1"/>
      </tp>
      <tp>
        <v>241200</v>
        <stp/>
        <stp>SubscribeRealtime</stp>
        <stp>NFO</stp>
        <stp>NIFTY29APR2114850PE</stp>
        <stp>OpenInterestChange</stp>
        <tr r="V35" s="1"/>
      </tp>
      <tp>
        <v>-1500</v>
        <stp/>
        <stp>SubscribeRealtime</stp>
        <stp>NFO</stp>
        <stp>NIFTY29APR2113550CE</stp>
        <stp>OpenInterestChange</stp>
        <tr r="B9" s="1"/>
      </tp>
      <tp>
        <v>0</v>
        <stp/>
        <stp>SubscribeRealtime</stp>
        <stp>NFO</stp>
        <stp>NIFTY29APR2113750CE</stp>
        <stp>OpenInterestChange</stp>
        <tr r="B13" s="1"/>
      </tp>
      <tp>
        <v>-750</v>
        <stp/>
        <stp>SubscribeRealtime</stp>
        <stp>NFO</stp>
        <stp>NIFTY29APR2113650CE</stp>
        <stp>OpenInterestChange</stp>
        <tr r="B11" s="1"/>
      </tp>
      <tp>
        <v>-375</v>
        <stp/>
        <stp>SubscribeRealtime</stp>
        <stp>NFO</stp>
        <stp>NIFTY29APR2113950CE</stp>
        <stp>OpenInterestChange</stp>
        <tr r="B17" s="1"/>
      </tp>
      <tp>
        <v>-6225</v>
        <stp/>
        <stp>SubscribeRealtime</stp>
        <stp>NFO</stp>
        <stp>NIFTY29APR2113850CE</stp>
        <stp>OpenInterestChange</stp>
        <tr r="B15" s="1"/>
      </tp>
      <tp>
        <v>-300</v>
        <stp/>
        <stp>SubscribeRealtime</stp>
        <stp>NFO</stp>
        <stp>NIFTY29APR2114150CE</stp>
        <stp>OpenInterestChange</stp>
        <tr r="B21" s="1"/>
      </tp>
      <tp>
        <v>0</v>
        <stp/>
        <stp>SubscribeRealtime</stp>
        <stp>NFO</stp>
        <stp>NIFTY29APR2114050CE</stp>
        <stp>OpenInterestChange</stp>
        <tr r="B19" s="1"/>
      </tp>
      <tp>
        <v>-10875</v>
        <stp/>
        <stp>SubscribeRealtime</stp>
        <stp>NFO</stp>
        <stp>NIFTY29APR2114350CE</stp>
        <stp>OpenInterestChange</stp>
        <tr r="B25" s="1"/>
      </tp>
      <tp>
        <v>-1200</v>
        <stp/>
        <stp>SubscribeRealtime</stp>
        <stp>NFO</stp>
        <stp>NIFTY29APR2114250CE</stp>
        <stp>OpenInterestChange</stp>
        <tr r="B23" s="1"/>
      </tp>
      <tp>
        <v>-68850</v>
        <stp/>
        <stp>SubscribeRealtime</stp>
        <stp>NFO</stp>
        <stp>NIFTY29APR2114550CE</stp>
        <stp>OpenInterestChange</stp>
        <tr r="B29" s="1"/>
      </tp>
      <tp>
        <v>-19650</v>
        <stp/>
        <stp>SubscribeRealtime</stp>
        <stp>NFO</stp>
        <stp>NIFTY29APR2114450CE</stp>
        <stp>OpenInterestChange</stp>
        <tr r="B27" s="1"/>
      </tp>
      <tp>
        <v>1038000</v>
        <stp/>
        <stp>SubscribeRealtime</stp>
        <stp>NFO</stp>
        <stp>NIFTY29APR2114750CE</stp>
        <stp>OpenInterestChange</stp>
        <tr r="B33" s="1"/>
      </tp>
      <tp>
        <v>-207150</v>
        <stp/>
        <stp>SubscribeRealtime</stp>
        <stp>NFO</stp>
        <stp>NIFTY29APR2114650CE</stp>
        <stp>OpenInterestChange</stp>
        <tr r="B31" s="1"/>
      </tp>
      <tp>
        <v>673350</v>
        <stp/>
        <stp>SubscribeRealtime</stp>
        <stp>NFO</stp>
        <stp>NIFTY29APR2114950CE</stp>
        <stp>OpenInterestChange</stp>
        <tr r="B37" s="1"/>
      </tp>
      <tp>
        <v>500850</v>
        <stp/>
        <stp>SubscribeRealtime</stp>
        <stp>NFO</stp>
        <stp>NIFTY29APR2114850CE</stp>
        <stp>OpenInterestChange</stp>
        <tr r="B35" s="1"/>
      </tp>
      <tp>
        <v>208650</v>
        <stp/>
        <stp>SubscribeRealtime</stp>
        <stp>NFO</stp>
        <stp>NIFTY29APR2115150CE</stp>
        <stp>OpenInterestChange</stp>
        <tr r="B41" s="1"/>
      </tp>
      <tp>
        <v>249300</v>
        <stp/>
        <stp>SubscribeRealtime</stp>
        <stp>NFO</stp>
        <stp>NIFTY29APR2115050CE</stp>
        <stp>OpenInterestChange</stp>
        <tr r="B39" s="1"/>
      </tp>
      <tp>
        <v>-10725</v>
        <stp/>
        <stp>SubscribeRealtime</stp>
        <stp>NFO</stp>
        <stp>NIFTY29APR2115350CE</stp>
        <stp>OpenInterestChange</stp>
        <tr r="B45" s="1"/>
      </tp>
      <tp>
        <v>14175</v>
        <stp/>
        <stp>SubscribeRealtime</stp>
        <stp>NFO</stp>
        <stp>NIFTY29APR2115250CE</stp>
        <stp>OpenInterestChange</stp>
        <tr r="B43" s="1"/>
      </tp>
      <tp>
        <v>-5625</v>
        <stp/>
        <stp>SubscribeRealtime</stp>
        <stp>NFO</stp>
        <stp>NIFTY29APR2115550CE</stp>
        <stp>OpenInterestChange</stp>
        <tr r="B49" s="1"/>
      </tp>
      <tp>
        <v>3075</v>
        <stp/>
        <stp>SubscribeRealtime</stp>
        <stp>NFO</stp>
        <stp>NIFTY29APR2115450CE</stp>
        <stp>OpenInterestChange</stp>
        <tr r="B47" s="1"/>
      </tp>
      <tp t="s">
        <v>waiting...</v>
        <stp/>
        <stp>SubscribeRealtime</stp>
        <stp>NFO</stp>
        <stp>NIFTY29APR2115750CE</stp>
        <stp>OpenInterestChange</stp>
        <tr r="B53" s="1"/>
      </tp>
      <tp t="s">
        <v>waiting...</v>
        <stp/>
        <stp>SubscribeRealtime</stp>
        <stp>NFO</stp>
        <stp>NIFTY29APR2115650CE</stp>
        <stp>OpenInterestChange</stp>
        <tr r="B51" s="1"/>
      </tp>
      <tp t="s">
        <v>waiting...</v>
        <stp/>
        <stp>SubscribeRealtime</stp>
        <stp>NFO</stp>
        <stp>NIFTY29APR2115950CE</stp>
        <stp>OpenInterestChange</stp>
        <tr r="B57" s="1"/>
      </tp>
      <tp t="s">
        <v>waiting...</v>
        <stp/>
        <stp>SubscribeRealtime</stp>
        <stp>NFO</stp>
        <stp>NIFTY29APR2115850CE</stp>
        <stp>OpenInterestChange</stp>
        <tr r="B55" s="1"/>
      </tp>
    </main>
    <main first="rtdsrv.2e55034c091e409795335723a301b23c">
      <tp>
        <v>2.35</v>
        <stp/>
        <stp>SubscribeRealtime</stp>
        <stp>NFO</stp>
        <stp>NIFTY29APR2113850PE</stp>
        <stp>BuyPrice</stp>
        <tr r="N15" s="1"/>
      </tp>
      <tp t="s">
        <v>waiting...</v>
        <stp/>
        <stp>SubscribeRealtime</stp>
        <stp>NFO</stp>
        <stp>NIFTY29APR2113800PE</stp>
        <stp>BuyPrice</stp>
        <tr r="N14" s="1"/>
      </tp>
      <tp>
        <v>2.8</v>
        <stp/>
        <stp>SubscribeRealtime</stp>
        <stp>NFO</stp>
        <stp>NIFTY29APR2113950PE</stp>
        <stp>BuyPrice</stp>
        <tr r="N17" s="1"/>
      </tp>
      <tp t="s">
        <v>waiting...</v>
        <stp/>
        <stp>SubscribeRealtime</stp>
        <stp>NFO</stp>
        <stp>NIFTY29APR2113900PE</stp>
        <stp>BuyPrice</stp>
        <tr r="N16" s="1"/>
      </tp>
      <tp>
        <v>1.7</v>
        <stp/>
        <stp>SubscribeRealtime</stp>
        <stp>NFO</stp>
        <stp>NIFTY29APR2113550PE</stp>
        <stp>BuyPrice</stp>
        <tr r="N9" s="1"/>
      </tp>
      <tp t="s">
        <v>waiting...</v>
        <stp/>
        <stp>SubscribeRealtime</stp>
        <stp>NFO</stp>
        <stp>NIFTY29APR2113500PE</stp>
        <stp>BuyPrice</stp>
        <tr r="N8" s="1"/>
      </tp>
      <tp>
        <v>1.85</v>
        <stp/>
        <stp>SubscribeRealtime</stp>
        <stp>NFO</stp>
        <stp>NIFTY29APR2113650PE</stp>
        <stp>BuyPrice</stp>
        <tr r="N11" s="1"/>
      </tp>
      <tp t="s">
        <v>waiting...</v>
        <stp/>
        <stp>SubscribeRealtime</stp>
        <stp>NFO</stp>
        <stp>NIFTY29APR2113600PE</stp>
        <stp>BuyPrice</stp>
        <tr r="N10" s="1"/>
      </tp>
      <tp>
        <v>2.0499999999999998</v>
        <stp/>
        <stp>SubscribeRealtime</stp>
        <stp>NFO</stp>
        <stp>NIFTY29APR2113750PE</stp>
        <stp>BuyPrice</stp>
        <tr r="N13" s="1"/>
      </tp>
      <tp t="s">
        <v>waiting...</v>
        <stp/>
        <stp>SubscribeRealtime</stp>
        <stp>NFO</stp>
        <stp>NIFTY29APR2113700PE</stp>
        <stp>BuyPrice</stp>
        <tr r="N12" s="1"/>
      </tp>
      <tp>
        <v>0</v>
        <stp/>
        <stp>SubscribeRealtime</stp>
        <stp>NFO</stp>
        <stp>NIFTY29APR2115450PE</stp>
        <stp>PriceChangePercentage</stp>
        <tr r="U47" s="1"/>
      </tp>
      <tp>
        <v>-69.09</v>
        <stp/>
        <stp>SubscribeRealtime</stp>
        <stp>NFO</stp>
        <stp>NIFTY29APR2114450PE</stp>
        <stp>PriceChangePercentage</stp>
        <tr r="U27" s="1"/>
      </tp>
      <tp>
        <v>41.12</v>
        <stp/>
        <stp>SubscribeRealtime</stp>
        <stp>NFO</stp>
        <stp>NIFTY29APR2114450CE</stp>
        <stp>PriceChangePercentage</stp>
        <tr r="C27" s="1"/>
      </tp>
      <tp>
        <v>-6.67</v>
        <stp/>
        <stp>SubscribeRealtime</stp>
        <stp>NFO</stp>
        <stp>NIFTY29APR2115450CE</stp>
        <stp>PriceChangePercentage</stp>
        <tr r="C47" s="1"/>
      </tp>
      <tp>
        <v>-17.73</v>
        <stp/>
        <stp>SubscribeRealtime</stp>
        <stp>NFO</stp>
        <stp>NIFTY29APR2115400PE</stp>
        <stp>PriceChangePercentage</stp>
        <tr r="U46" s="1"/>
      </tp>
      <tp t="s">
        <v>waiting...</v>
        <stp/>
        <stp>SubscribeRealtime</stp>
        <stp>NFO</stp>
        <stp>NIFTY29APR2114400PE</stp>
        <stp>PriceChangePercentage</stp>
        <tr r="U26" s="1"/>
      </tp>
      <tp t="s">
        <v>waiting...</v>
        <stp/>
        <stp>SubscribeRealtime</stp>
        <stp>NFO</stp>
        <stp>NIFTY29APR2114400CE</stp>
        <stp>PriceChangePercentage</stp>
        <tr r="C26" s="1"/>
      </tp>
      <tp>
        <v>7.69</v>
        <stp/>
        <stp>SubscribeRealtime</stp>
        <stp>NFO</stp>
        <stp>NIFTY29APR2115400CE</stp>
        <stp>PriceChangePercentage</stp>
        <tr r="C46" s="1"/>
      </tp>
      <tp>
        <v>-11.49</v>
        <stp/>
        <stp>SubscribeRealtime</stp>
        <stp>NFO</stp>
        <stp>NIFTY29APR2115550PE</stp>
        <stp>PriceChangePercentage</stp>
        <tr r="U49" s="1"/>
      </tp>
      <tp>
        <v>-67.58</v>
        <stp/>
        <stp>SubscribeRealtime</stp>
        <stp>NFO</stp>
        <stp>NIFTY29APR2114550PE</stp>
        <stp>PriceChangePercentage</stp>
        <tr r="U29" s="1"/>
      </tp>
      <tp>
        <v>-18.600000000000001</v>
        <stp/>
        <stp>SubscribeRealtime</stp>
        <stp>NFO</stp>
        <stp>NIFTY29APR2113550PE</stp>
        <stp>PriceChangePercentage</stp>
        <tr r="U9" s="1"/>
      </tp>
      <tp>
        <v>51.85</v>
        <stp/>
        <stp>SubscribeRealtime</stp>
        <stp>NFO</stp>
        <stp>NIFTY29APR2114550CE</stp>
        <stp>PriceChangePercentage</stp>
        <tr r="C29" s="1"/>
      </tp>
      <tp>
        <v>-20</v>
        <stp/>
        <stp>SubscribeRealtime</stp>
        <stp>NFO</stp>
        <stp>NIFTY29APR2115550CE</stp>
        <stp>PriceChangePercentage</stp>
        <tr r="C49" s="1"/>
      </tp>
      <tp>
        <v>0</v>
        <stp/>
        <stp>SubscribeRealtime</stp>
        <stp>NFO</stp>
        <stp>NIFTY29APR2113550CE</stp>
        <stp>PriceChangePercentage</stp>
        <tr r="C9" s="1"/>
      </tp>
      <tp>
        <v>-14.44</v>
        <stp/>
        <stp>SubscribeRealtime</stp>
        <stp>NFO</stp>
        <stp>NIFTY29APR2115500PE</stp>
        <stp>PriceChangePercentage</stp>
        <tr r="U48" s="1"/>
      </tp>
      <tp t="s">
        <v>waiting...</v>
        <stp/>
        <stp>SubscribeRealtime</stp>
        <stp>NFO</stp>
        <stp>NIFTY29APR2114500PE</stp>
        <stp>PriceChangePercentage</stp>
        <tr r="U28" s="1"/>
      </tp>
      <tp t="s">
        <v>waiting...</v>
        <stp/>
        <stp>SubscribeRealtime</stp>
        <stp>NFO</stp>
        <stp>NIFTY29APR2113500PE</stp>
        <stp>PriceChangePercentage</stp>
        <tr r="U8" s="1"/>
      </tp>
      <tp t="s">
        <v>waiting...</v>
        <stp/>
        <stp>SubscribeRealtime</stp>
        <stp>NFO</stp>
        <stp>NIFTY29APR2114500CE</stp>
        <stp>PriceChangePercentage</stp>
        <tr r="C28" s="1"/>
      </tp>
      <tp>
        <v>-7.14</v>
        <stp/>
        <stp>SubscribeRealtime</stp>
        <stp>NFO</stp>
        <stp>NIFTY29APR2115500CE</stp>
        <stp>PriceChangePercentage</stp>
        <tr r="C48" s="1"/>
      </tp>
      <tp>
        <v>10.7</v>
        <stp/>
        <stp>SubscribeRealtime</stp>
        <stp>NFO</stp>
        <stp>NIFTY29APR2113500CE</stp>
        <stp>PriceChangePercentage</stp>
        <tr r="C8" s="1"/>
      </tp>
    </main>
    <main first="rtdsrv.2e55034c091e409795335723a301b23c">
      <tp>
        <v>0</v>
        <stp/>
        <stp>SubscribeRealtime</stp>
        <stp>NFO</stp>
        <stp>NIFTY29APR2115650PE</stp>
        <stp>PriceChangePercentage</stp>
        <tr r="U51" s="1"/>
      </tp>
      <tp>
        <v>-63.68</v>
        <stp/>
        <stp>SubscribeRealtime</stp>
        <stp>NFO</stp>
        <stp>NIFTY29APR2114650PE</stp>
        <stp>PriceChangePercentage</stp>
        <tr r="U31" s="1"/>
      </tp>
      <tp>
        <v>-24</v>
        <stp/>
        <stp>SubscribeRealtime</stp>
        <stp>NFO</stp>
        <stp>NIFTY29APR2113650PE</stp>
        <stp>PriceChangePercentage</stp>
        <tr r="U11" s="1"/>
      </tp>
      <tp>
        <v>67.12</v>
        <stp/>
        <stp>SubscribeRealtime</stp>
        <stp>NFO</stp>
        <stp>NIFTY29APR2114650CE</stp>
        <stp>PriceChangePercentage</stp>
        <tr r="C31" s="1"/>
      </tp>
      <tp t="s">
        <v>waiting...</v>
        <stp/>
        <stp>SubscribeRealtime</stp>
        <stp>NFO</stp>
        <stp>NIFTY29APR2115650CE</stp>
        <stp>PriceChangePercentage</stp>
        <tr r="C51" s="1"/>
      </tp>
      <tp>
        <v>0</v>
        <stp/>
        <stp>SubscribeRealtime</stp>
        <stp>NFO</stp>
        <stp>NIFTY29APR2113650CE</stp>
        <stp>PriceChangePercentage</stp>
        <tr r="C11" s="1"/>
      </tp>
      <tp>
        <v>-12.17</v>
        <stp/>
        <stp>SubscribeRealtime</stp>
        <stp>NFO</stp>
        <stp>NIFTY29APR2115600PE</stp>
        <stp>PriceChangePercentage</stp>
        <tr r="U50" s="1"/>
      </tp>
      <tp t="s">
        <v>waiting...</v>
        <stp/>
        <stp>SubscribeRealtime</stp>
        <stp>NFO</stp>
        <stp>NIFTY29APR2114600PE</stp>
        <stp>PriceChangePercentage</stp>
        <tr r="U30" s="1"/>
      </tp>
      <tp t="s">
        <v>waiting...</v>
        <stp/>
        <stp>SubscribeRealtime</stp>
        <stp>NFO</stp>
        <stp>NIFTY29APR2113600PE</stp>
        <stp>PriceChangePercentage</stp>
        <tr r="U10" s="1"/>
      </tp>
      <tp t="s">
        <v>waiting...</v>
        <stp/>
        <stp>SubscribeRealtime</stp>
        <stp>NFO</stp>
        <stp>NIFTY29APR2114600CE</stp>
        <stp>PriceChangePercentage</stp>
        <tr r="C30" s="1"/>
      </tp>
      <tp>
        <v>-16.670000000000002</v>
        <stp/>
        <stp>SubscribeRealtime</stp>
        <stp>NFO</stp>
        <stp>NIFTY29APR2115600CE</stp>
        <stp>PriceChangePercentage</stp>
        <tr r="C50" s="1"/>
      </tp>
      <tp>
        <v>14.15</v>
        <stp/>
        <stp>SubscribeRealtime</stp>
        <stp>NFO</stp>
        <stp>NIFTY29APR2113600CE</stp>
        <stp>PriceChangePercentage</stp>
        <tr r="C10" s="1"/>
      </tp>
      <tp>
        <v>0</v>
        <stp/>
        <stp>SubscribeRealtime</stp>
        <stp>NFO</stp>
        <stp>NIFTY29APR2115750PE</stp>
        <stp>PriceChangePercentage</stp>
        <tr r="U53" s="1"/>
      </tp>
      <tp>
        <v>-56.32</v>
        <stp/>
        <stp>SubscribeRealtime</stp>
        <stp>NFO</stp>
        <stp>NIFTY29APR2114750PE</stp>
        <stp>PriceChangePercentage</stp>
        <tr r="U33" s="1"/>
      </tp>
      <tp>
        <v>-32.79</v>
        <stp/>
        <stp>SubscribeRealtime</stp>
        <stp>NFO</stp>
        <stp>NIFTY29APR2113750PE</stp>
        <stp>PriceChangePercentage</stp>
        <tr r="U13" s="1"/>
      </tp>
      <tp>
        <v>86.18</v>
        <stp/>
        <stp>SubscribeRealtime</stp>
        <stp>NFO</stp>
        <stp>NIFTY29APR2114750CE</stp>
        <stp>PriceChangePercentage</stp>
        <tr r="C33" s="1"/>
      </tp>
      <tp t="s">
        <v>waiting...</v>
        <stp/>
        <stp>SubscribeRealtime</stp>
        <stp>NFO</stp>
        <stp>NIFTY29APR2115750CE</stp>
        <stp>PriceChangePercentage</stp>
        <tr r="C53" s="1"/>
      </tp>
      <tp>
        <v>13.86</v>
        <stp/>
        <stp>SubscribeRealtime</stp>
        <stp>NFO</stp>
        <stp>NIFTY29APR2113750CE</stp>
        <stp>PriceChangePercentage</stp>
        <tr r="C13" s="1"/>
      </tp>
      <tp>
        <v>-9.2899999999999991</v>
        <stp/>
        <stp>SubscribeRealtime</stp>
        <stp>NFO</stp>
        <stp>NIFTY29APR2115700PE</stp>
        <stp>PriceChangePercentage</stp>
        <tr r="U52" s="1"/>
      </tp>
      <tp t="s">
        <v>waiting...</v>
        <stp/>
        <stp>SubscribeRealtime</stp>
        <stp>NFO</stp>
        <stp>NIFTY29APR2114700PE</stp>
        <stp>PriceChangePercentage</stp>
        <tr r="U32" s="1"/>
      </tp>
      <tp t="s">
        <v>waiting...</v>
        <stp/>
        <stp>SubscribeRealtime</stp>
        <stp>NFO</stp>
        <stp>NIFTY29APR2113700PE</stp>
        <stp>PriceChangePercentage</stp>
        <tr r="U12" s="1"/>
      </tp>
      <tp t="s">
        <v>waiting...</v>
        <stp/>
        <stp>SubscribeRealtime</stp>
        <stp>NFO</stp>
        <stp>NIFTY29APR2114700CE</stp>
        <stp>PriceChangePercentage</stp>
        <tr r="C32" s="1"/>
      </tp>
      <tp t="s">
        <v>waiting...</v>
        <stp/>
        <stp>SubscribeRealtime</stp>
        <stp>NFO</stp>
        <stp>NIFTY29APR2115700CE</stp>
        <stp>PriceChangePercentage</stp>
        <tr r="C52" s="1"/>
      </tp>
      <tp>
        <v>13.11</v>
        <stp/>
        <stp>SubscribeRealtime</stp>
        <stp>NFO</stp>
        <stp>NIFTY29APR2113700CE</stp>
        <stp>PriceChangePercentage</stp>
        <tr r="C12" s="1"/>
      </tp>
      <tp>
        <v>-29.28</v>
        <stp/>
        <stp>SubscribeRealtime</stp>
        <stp>NFO</stp>
        <stp>NIFTY29APR2115050PE</stp>
        <stp>PriceChangePercentage</stp>
        <tr r="U39" s="1"/>
      </tp>
      <tp>
        <v>-53.38</v>
        <stp/>
        <stp>SubscribeRealtime</stp>
        <stp>NFO</stp>
        <stp>NIFTY29APR2114050PE</stp>
        <stp>PriceChangePercentage</stp>
        <tr r="U19" s="1"/>
      </tp>
      <tp>
        <v>18.260000000000002</v>
        <stp/>
        <stp>SubscribeRealtime</stp>
        <stp>NFO</stp>
        <stp>NIFTY29APR2114050CE</stp>
        <stp>PriceChangePercentage</stp>
        <tr r="C19" s="1"/>
      </tp>
      <tp>
        <v>68.42</v>
        <stp/>
        <stp>SubscribeRealtime</stp>
        <stp>NFO</stp>
        <stp>NIFTY29APR2115050CE</stp>
        <stp>PriceChangePercentage</stp>
        <tr r="C39" s="1"/>
      </tp>
      <tp>
        <v>-9.66</v>
        <stp/>
        <stp>SubscribeRealtime</stp>
        <stp>NFO</stp>
        <stp>NIFTY29APR2116000PE</stp>
        <stp>PriceChangePercentage</stp>
        <tr r="U58" s="1"/>
      </tp>
      <tp t="s">
        <v>waiting...</v>
        <stp/>
        <stp>SubscribeRealtime</stp>
        <stp>NFO</stp>
        <stp>NIFTY29APR2115000PE</stp>
        <stp>PriceChangePercentage</stp>
        <tr r="U38" s="1"/>
      </tp>
      <tp t="s">
        <v>waiting...</v>
        <stp/>
        <stp>SubscribeRealtime</stp>
        <stp>NFO</stp>
        <stp>NIFTY29APR2114000PE</stp>
        <stp>PriceChangePercentage</stp>
        <tr r="U18" s="1"/>
      </tp>
      <tp>
        <v>18.86</v>
        <stp/>
        <stp>SubscribeRealtime</stp>
        <stp>NFO</stp>
        <stp>NIFTY29APR2114000CE</stp>
        <stp>PriceChangePercentage</stp>
        <tr r="C18" s="1"/>
      </tp>
      <tp t="s">
        <v>waiting...</v>
        <stp/>
        <stp>SubscribeRealtime</stp>
        <stp>NFO</stp>
        <stp>NIFTY29APR2115000CE</stp>
        <stp>PriceChangePercentage</stp>
        <tr r="C38" s="1"/>
      </tp>
      <tp t="s">
        <v>waiting...</v>
        <stp/>
        <stp>SubscribeRealtime</stp>
        <stp>NFO</stp>
        <stp>NIFTY29APR2116000CE</stp>
        <stp>PriceChangePercentage</stp>
        <tr r="C58" s="1"/>
      </tp>
      <tp>
        <v>1228.95</v>
        <stp/>
        <stp>SubscribeRealtime</stp>
        <stp>NFO</stp>
        <stp>NIFTY29APR2116000PE</stp>
        <stp>BuyPrice</stp>
        <tr r="N58" s="1"/>
      </tp>
      <tp>
        <v>-25.16</v>
        <stp/>
        <stp>SubscribeRealtime</stp>
        <stp>NFO</stp>
        <stp>NIFTY29APR2115150PE</stp>
        <stp>PriceChangePercentage</stp>
        <tr r="U41" s="1"/>
      </tp>
      <tp>
        <v>-61.36</v>
        <stp/>
        <stp>SubscribeRealtime</stp>
        <stp>NFO</stp>
        <stp>NIFTY29APR2114150PE</stp>
        <stp>PriceChangePercentage</stp>
        <tr r="U21" s="1"/>
      </tp>
      <tp>
        <v>20.99</v>
        <stp/>
        <stp>SubscribeRealtime</stp>
        <stp>NFO</stp>
        <stp>NIFTY29APR2114150CE</stp>
        <stp>PriceChangePercentage</stp>
        <tr r="C21" s="1"/>
      </tp>
      <tp>
        <v>28.57</v>
        <stp/>
        <stp>SubscribeRealtime</stp>
        <stp>NFO</stp>
        <stp>NIFTY29APR2115150CE</stp>
        <stp>PriceChangePercentage</stp>
        <tr r="C41" s="1"/>
      </tp>
      <tp t="s">
        <v>waiting...</v>
        <stp/>
        <stp>SubscribeRealtime</stp>
        <stp>NFO</stp>
        <stp>NIFTY29APR2115100PE</stp>
        <stp>PriceChangePercentage</stp>
        <tr r="U40" s="1"/>
      </tp>
      <tp t="s">
        <v>waiting...</v>
        <stp/>
        <stp>SubscribeRealtime</stp>
        <stp>NFO</stp>
        <stp>NIFTY29APR2114100PE</stp>
        <stp>PriceChangePercentage</stp>
        <tr r="U20" s="1"/>
      </tp>
      <tp>
        <v>22.26</v>
        <stp/>
        <stp>SubscribeRealtime</stp>
        <stp>NFO</stp>
        <stp>NIFTY29APR2114100CE</stp>
        <stp>PriceChangePercentage</stp>
        <tr r="C20" s="1"/>
      </tp>
      <tp t="s">
        <v>waiting...</v>
        <stp/>
        <stp>SubscribeRealtime</stp>
        <stp>NFO</stp>
        <stp>NIFTY29APR2115100CE</stp>
        <stp>PriceChangePercentage</stp>
        <tr r="C40" s="1"/>
      </tp>
      <tp>
        <v>1058.3</v>
        <stp/>
        <stp>SubscribeRealtime</stp>
        <stp>NFO</stp>
        <stp>NIFTY29APR2115850PE</stp>
        <stp>BuyPrice</stp>
        <tr r="N55" s="1"/>
      </tp>
      <tp>
        <v>1023.75</v>
        <stp/>
        <stp>SubscribeRealtime</stp>
        <stp>NFO</stp>
        <stp>NIFTY29APR2115800PE</stp>
        <stp>BuyPrice</stp>
        <tr r="N54" s="1"/>
      </tp>
      <tp>
        <v>1178.25</v>
        <stp/>
        <stp>SubscribeRealtime</stp>
        <stp>NFO</stp>
        <stp>NIFTY29APR2115950PE</stp>
        <stp>BuyPrice</stp>
        <tr r="N57" s="1"/>
      </tp>
      <tp>
        <v>1117.3</v>
        <stp/>
        <stp>SubscribeRealtime</stp>
        <stp>NFO</stp>
        <stp>NIFTY29APR2115900PE</stp>
        <stp>BuyPrice</stp>
        <tr r="N56" s="1"/>
      </tp>
      <tp>
        <v>283.75</v>
        <stp/>
        <stp>SubscribeRealtime</stp>
        <stp>NFO</stp>
        <stp>NIFTY29APR2115050PE</stp>
        <stp>BuyPrice</stp>
        <tr r="N39" s="1"/>
      </tp>
      <tp t="s">
        <v>waiting...</v>
        <stp/>
        <stp>SubscribeRealtime</stp>
        <stp>NFO</stp>
        <stp>NIFTY29APR2115000PE</stp>
        <stp>BuyPrice</stp>
        <tr r="N38" s="1"/>
      </tp>
      <tp>
        <v>380.7</v>
        <stp/>
        <stp>SubscribeRealtime</stp>
        <stp>NFO</stp>
        <stp>NIFTY29APR2115150PE</stp>
        <stp>BuyPrice</stp>
        <tr r="N41" s="1"/>
      </tp>
      <tp t="s">
        <v>waiting...</v>
        <stp/>
        <stp>SubscribeRealtime</stp>
        <stp>NFO</stp>
        <stp>NIFTY29APR2115100PE</stp>
        <stp>BuyPrice</stp>
        <tr r="N40" s="1"/>
      </tp>
      <tp>
        <v>480.2</v>
        <stp/>
        <stp>SubscribeRealtime</stp>
        <stp>NFO</stp>
        <stp>NIFTY29APR2115250PE</stp>
        <stp>BuyPrice</stp>
        <tr r="N43" s="1"/>
      </tp>
      <tp t="s">
        <v>waiting...</v>
        <stp/>
        <stp>SubscribeRealtime</stp>
        <stp>NFO</stp>
        <stp>NIFTY29APR2115200PE</stp>
        <stp>BuyPrice</stp>
        <tr r="N42" s="1"/>
      </tp>
      <tp>
        <v>568.4</v>
        <stp/>
        <stp>SubscribeRealtime</stp>
        <stp>NFO</stp>
        <stp>NIFTY29APR2115350PE</stp>
        <stp>BuyPrice</stp>
        <tr r="N45" s="1"/>
      </tp>
      <tp>
        <v>530.15</v>
        <stp/>
        <stp>SubscribeRealtime</stp>
        <stp>NFO</stp>
        <stp>NIFTY29APR2115300PE</stp>
        <stp>BuyPrice</stp>
        <tr r="N44" s="1"/>
      </tp>
      <tp>
        <v>668.05</v>
        <stp/>
        <stp>SubscribeRealtime</stp>
        <stp>NFO</stp>
        <stp>NIFTY29APR2115450PE</stp>
        <stp>BuyPrice</stp>
        <tr r="N47" s="1"/>
      </tp>
      <tp>
        <v>627.45000000000005</v>
        <stp/>
        <stp>SubscribeRealtime</stp>
        <stp>NFO</stp>
        <stp>NIFTY29APR2115400PE</stp>
        <stp>BuyPrice</stp>
        <tr r="N46" s="1"/>
      </tp>
      <tp>
        <v>767.85</v>
        <stp/>
        <stp>SubscribeRealtime</stp>
        <stp>NFO</stp>
        <stp>NIFTY29APR2115550PE</stp>
        <stp>BuyPrice</stp>
        <tr r="N49" s="1"/>
      </tp>
      <tp>
        <v>729</v>
        <stp/>
        <stp>SubscribeRealtime</stp>
        <stp>NFO</stp>
        <stp>NIFTY29APR2115500PE</stp>
        <stp>BuyPrice</stp>
        <tr r="N48" s="1"/>
      </tp>
      <tp>
        <v>867.15</v>
        <stp/>
        <stp>SubscribeRealtime</stp>
        <stp>NFO</stp>
        <stp>NIFTY29APR2115650PE</stp>
        <stp>BuyPrice</stp>
        <tr r="N51" s="1"/>
      </tp>
      <tp>
        <v>825.85</v>
        <stp/>
        <stp>SubscribeRealtime</stp>
        <stp>NFO</stp>
        <stp>NIFTY29APR2115600PE</stp>
        <stp>BuyPrice</stp>
        <tr r="N50" s="1"/>
      </tp>
      <tp>
        <v>968.55</v>
        <stp/>
        <stp>SubscribeRealtime</stp>
        <stp>NFO</stp>
        <stp>NIFTY29APR2115750PE</stp>
        <stp>BuyPrice</stp>
        <tr r="N53" s="1"/>
      </tp>
      <tp>
        <v>919.35</v>
        <stp/>
        <stp>SubscribeRealtime</stp>
        <stp>NFO</stp>
        <stp>NIFTY29APR2115700PE</stp>
        <stp>BuyPrice</stp>
        <tr r="N52" s="1"/>
      </tp>
    </main>
    <main first="rtdsrv.2e55034c091e409795335723a301b23c">
      <tp>
        <v>-21.57</v>
        <stp/>
        <stp>SubscribeRealtime</stp>
        <stp>NFO</stp>
        <stp>NIFTY29APR2115250PE</stp>
        <stp>PriceChangePercentage</stp>
        <tr r="U43" s="1"/>
      </tp>
      <tp>
        <v>-67.459999999999994</v>
        <stp/>
        <stp>SubscribeRealtime</stp>
        <stp>NFO</stp>
        <stp>NIFTY29APR2114250PE</stp>
        <stp>PriceChangePercentage</stp>
        <tr r="U23" s="1"/>
      </tp>
      <tp>
        <v>28.06</v>
        <stp/>
        <stp>SubscribeRealtime</stp>
        <stp>NFO</stp>
        <stp>NIFTY29APR2114250CE</stp>
        <stp>PriceChangePercentage</stp>
        <tr r="C23" s="1"/>
      </tp>
      <tp>
        <v>-5.56</v>
        <stp/>
        <stp>SubscribeRealtime</stp>
        <stp>NFO</stp>
        <stp>NIFTY29APR2115250CE</stp>
        <stp>PriceChangePercentage</stp>
        <tr r="C43" s="1"/>
      </tp>
      <tp t="s">
        <v>waiting...</v>
        <stp/>
        <stp>SubscribeRealtime</stp>
        <stp>NFO</stp>
        <stp>NIFTY29APR2115200PE</stp>
        <stp>PriceChangePercentage</stp>
        <tr r="U42" s="1"/>
      </tp>
      <tp t="s">
        <v>waiting...</v>
        <stp/>
        <stp>SubscribeRealtime</stp>
        <stp>NFO</stp>
        <stp>NIFTY29APR2114200PE</stp>
        <stp>PriceChangePercentage</stp>
        <tr r="U22" s="1"/>
      </tp>
      <tp>
        <v>24.85</v>
        <stp/>
        <stp>SubscribeRealtime</stp>
        <stp>NFO</stp>
        <stp>NIFTY29APR2114200CE</stp>
        <stp>PriceChangePercentage</stp>
        <tr r="C22" s="1"/>
      </tp>
      <tp t="s">
        <v>waiting...</v>
        <stp/>
        <stp>SubscribeRealtime</stp>
        <stp>NFO</stp>
        <stp>NIFTY29APR2115200CE</stp>
        <stp>PriceChangePercentage</stp>
        <tr r="C42" s="1"/>
      </tp>
      <tp>
        <v>116.2</v>
        <stp/>
        <stp>SubscribeRealtime</stp>
        <stp>NFO</stp>
        <stp>NIFTY29APR2114850PE</stp>
        <stp>BuyPrice</stp>
        <tr r="N35" s="1"/>
      </tp>
      <tp t="s">
        <v>waiting...</v>
        <stp/>
        <stp>SubscribeRealtime</stp>
        <stp>NFO</stp>
        <stp>NIFTY29APR2114800PE</stp>
        <stp>BuyPrice</stp>
        <tr r="N34" s="1"/>
      </tp>
      <tp>
        <v>191</v>
        <stp/>
        <stp>SubscribeRealtime</stp>
        <stp>NFO</stp>
        <stp>NIFTY29APR2114950PE</stp>
        <stp>BuyPrice</stp>
        <tr r="N37" s="1"/>
      </tp>
      <tp t="s">
        <v>waiting...</v>
        <stp/>
        <stp>SubscribeRealtime</stp>
        <stp>NFO</stp>
        <stp>NIFTY29APR2114900PE</stp>
        <stp>BuyPrice</stp>
        <tr r="N36" s="1"/>
      </tp>
      <tp>
        <v>3.35</v>
        <stp/>
        <stp>SubscribeRealtime</stp>
        <stp>NFO</stp>
        <stp>NIFTY29APR2114050PE</stp>
        <stp>BuyPrice</stp>
        <tr r="N19" s="1"/>
      </tp>
      <tp t="s">
        <v>waiting...</v>
        <stp/>
        <stp>SubscribeRealtime</stp>
        <stp>NFO</stp>
        <stp>NIFTY29APR2114000PE</stp>
        <stp>BuyPrice</stp>
        <tr r="N18" s="1"/>
      </tp>
      <tp>
        <v>4.25</v>
        <stp/>
        <stp>SubscribeRealtime</stp>
        <stp>NFO</stp>
        <stp>NIFTY29APR2114150PE</stp>
        <stp>BuyPrice</stp>
        <tr r="N21" s="1"/>
      </tp>
      <tp t="s">
        <v>waiting...</v>
        <stp/>
        <stp>SubscribeRealtime</stp>
        <stp>NFO</stp>
        <stp>NIFTY29APR2114100PE</stp>
        <stp>BuyPrice</stp>
        <tr r="N20" s="1"/>
      </tp>
      <tp>
        <v>5.5</v>
        <stp/>
        <stp>SubscribeRealtime</stp>
        <stp>NFO</stp>
        <stp>NIFTY29APR2114250PE</stp>
        <stp>BuyPrice</stp>
        <tr r="N23" s="1"/>
      </tp>
      <tp t="s">
        <v>waiting...</v>
        <stp/>
        <stp>SubscribeRealtime</stp>
        <stp>NFO</stp>
        <stp>NIFTY29APR2114200PE</stp>
        <stp>BuyPrice</stp>
        <tr r="N22" s="1"/>
      </tp>
      <tp>
        <v>7.95</v>
        <stp/>
        <stp>SubscribeRealtime</stp>
        <stp>NFO</stp>
        <stp>NIFTY29APR2114350PE</stp>
        <stp>BuyPrice</stp>
        <tr r="N25" s="1"/>
      </tp>
      <tp t="s">
        <v>waiting...</v>
        <stp/>
        <stp>SubscribeRealtime</stp>
        <stp>NFO</stp>
        <stp>NIFTY29APR2114300PE</stp>
        <stp>BuyPrice</stp>
        <tr r="N24" s="1"/>
      </tp>
      <tp>
        <v>12.5</v>
        <stp/>
        <stp>SubscribeRealtime</stp>
        <stp>NFO</stp>
        <stp>NIFTY29APR2114450PE</stp>
        <stp>BuyPrice</stp>
        <tr r="N27" s="1"/>
      </tp>
      <tp t="s">
        <v>waiting...</v>
        <stp/>
        <stp>SubscribeRealtime</stp>
        <stp>NFO</stp>
        <stp>NIFTY29APR2114400PE</stp>
        <stp>BuyPrice</stp>
        <tr r="N26" s="1"/>
      </tp>
      <tp>
        <v>20.45</v>
        <stp/>
        <stp>SubscribeRealtime</stp>
        <stp>NFO</stp>
        <stp>NIFTY29APR2114550PE</stp>
        <stp>BuyPrice</stp>
        <tr r="N29" s="1"/>
      </tp>
      <tp t="s">
        <v>waiting...</v>
        <stp/>
        <stp>SubscribeRealtime</stp>
        <stp>NFO</stp>
        <stp>NIFTY29APR2114500PE</stp>
        <stp>BuyPrice</stp>
        <tr r="N28" s="1"/>
      </tp>
      <tp>
        <v>35.700000000000003</v>
        <stp/>
        <stp>SubscribeRealtime</stp>
        <stp>NFO</stp>
        <stp>NIFTY29APR2114650PE</stp>
        <stp>BuyPrice</stp>
        <tr r="N31" s="1"/>
      </tp>
      <tp t="s">
        <v>waiting...</v>
        <stp/>
        <stp>SubscribeRealtime</stp>
        <stp>NFO</stp>
        <stp>NIFTY29APR2114600PE</stp>
        <stp>BuyPrice</stp>
        <tr r="N30" s="1"/>
      </tp>
      <tp>
        <v>65.8</v>
        <stp/>
        <stp>SubscribeRealtime</stp>
        <stp>NFO</stp>
        <stp>NIFTY29APR2114750PE</stp>
        <stp>BuyPrice</stp>
        <tr r="N33" s="1"/>
      </tp>
      <tp t="s">
        <v>waiting...</v>
        <stp/>
        <stp>SubscribeRealtime</stp>
        <stp>NFO</stp>
        <stp>NIFTY29APR2114700PE</stp>
        <stp>BuyPrice</stp>
        <tr r="N32" s="1"/>
      </tp>
    </main>
    <main first="rtdsrv.2e55034c091e409795335723a301b23c">
      <tp>
        <v>-15.38</v>
        <stp/>
        <stp>SubscribeRealtime</stp>
        <stp>NFO</stp>
        <stp>NIFTY29APR2115350PE</stp>
        <stp>PriceChangePercentage</stp>
        <tr r="U45" s="1"/>
      </tp>
      <tp>
        <v>-69.36</v>
        <stp/>
        <stp>SubscribeRealtime</stp>
        <stp>NFO</stp>
        <stp>NIFTY29APR2114350PE</stp>
        <stp>PriceChangePercentage</stp>
        <tr r="U25" s="1"/>
      </tp>
      <tp>
        <v>33.880000000000003</v>
        <stp/>
        <stp>SubscribeRealtime</stp>
        <stp>NFO</stp>
        <stp>NIFTY29APR2114350CE</stp>
        <stp>PriceChangePercentage</stp>
        <tr r="C25" s="1"/>
      </tp>
      <tp>
        <v>15.38</v>
        <stp/>
        <stp>SubscribeRealtime</stp>
        <stp>NFO</stp>
        <stp>NIFTY29APR2115350CE</stp>
        <stp>PriceChangePercentage</stp>
        <tr r="C45" s="1"/>
      </tp>
      <tp>
        <v>-18.8</v>
        <stp/>
        <stp>SubscribeRealtime</stp>
        <stp>NFO</stp>
        <stp>NIFTY29APR2115300PE</stp>
        <stp>PriceChangePercentage</stp>
        <tr r="U44" s="1"/>
      </tp>
      <tp t="s">
        <v>waiting...</v>
        <stp/>
        <stp>SubscribeRealtime</stp>
        <stp>NFO</stp>
        <stp>NIFTY29APR2114300PE</stp>
        <stp>PriceChangePercentage</stp>
        <tr r="U24" s="1"/>
      </tp>
      <tp t="s">
        <v>waiting...</v>
        <stp/>
        <stp>SubscribeRealtime</stp>
        <stp>NFO</stp>
        <stp>NIFTY29APR2114300CE</stp>
        <stp>PriceChangePercentage</stp>
        <tr r="C24" s="1"/>
      </tp>
      <tp t="s">
        <v>waiting...</v>
        <stp/>
        <stp>SubscribeRealtime</stp>
        <stp>NFO</stp>
        <stp>NIFTY29APR2115300CE</stp>
        <stp>PriceChangePercentage</stp>
        <tr r="C44" s="1"/>
      </tp>
    </main>
    <main first="rtdsrv.2e55034c091e409795335723a301b23c">
      <tp>
        <v>1002.8</v>
        <stp/>
        <stp>SubscribeRealtime</stp>
        <stp>NFO</stp>
        <stp>NIFTY29APR2113650CE</stp>
        <stp>LastTradePrice</stp>
        <tr r="K11" s="1"/>
      </tp>
      <tp>
        <v>1015</v>
        <stp/>
        <stp>SubscribeRealtime</stp>
        <stp>NFO</stp>
        <stp>NIFTY29APR2113750CE</stp>
        <stp>LastTradePrice</stp>
        <tr r="K13" s="1"/>
      </tp>
      <tp>
        <v>956.3</v>
        <stp/>
        <stp>SubscribeRealtime</stp>
        <stp>NFO</stp>
        <stp>NIFTY29APR2113550CE</stp>
        <stp>LastTradePrice</stp>
        <tr r="K9" s="1"/>
      </tp>
      <tp>
        <v>778.6</v>
        <stp/>
        <stp>SubscribeRealtime</stp>
        <stp>NFO</stp>
        <stp>NIFTY29APR2113850CE</stp>
        <stp>LastTradePrice</stp>
        <tr r="K15" s="1"/>
      </tp>
      <tp>
        <v>827.65</v>
        <stp/>
        <stp>SubscribeRealtime</stp>
        <stp>NFO</stp>
        <stp>NIFTY29APR2113950CE</stp>
        <stp>LastTradePrice</stp>
        <tr r="K17" s="1"/>
      </tp>
      <tp>
        <v>527.1</v>
        <stp/>
        <stp>SubscribeRealtime</stp>
        <stp>NFO</stp>
        <stp>NIFTY29APR2114250CE</stp>
        <stp>LastTradePrice</stp>
        <tr r="K23" s="1"/>
      </tp>
      <tp>
        <v>428</v>
        <stp/>
        <stp>SubscribeRealtime</stp>
        <stp>NFO</stp>
        <stp>NIFTY29APR2114350CE</stp>
        <stp>LastTradePrice</stp>
        <tr r="K25" s="1"/>
      </tp>
      <tp>
        <v>715.8</v>
        <stp/>
        <stp>SubscribeRealtime</stp>
        <stp>NFO</stp>
        <stp>NIFTY29APR2114050CE</stp>
        <stp>LastTradePrice</stp>
        <tr r="K19" s="1"/>
      </tp>
      <tp>
        <v>613</v>
        <stp/>
        <stp>SubscribeRealtime</stp>
        <stp>NFO</stp>
        <stp>NIFTY29APR2114150CE</stp>
        <stp>LastTradePrice</stp>
        <tr r="K21" s="1"/>
      </tp>
      <tp>
        <v>155</v>
        <stp/>
        <stp>SubscribeRealtime</stp>
        <stp>NFO</stp>
        <stp>NIFTY29APR2114650CE</stp>
        <stp>LastTradePrice</stp>
        <tr r="K31" s="1"/>
      </tp>
      <tp>
        <v>84.9</v>
        <stp/>
        <stp>SubscribeRealtime</stp>
        <stp>NFO</stp>
        <stp>NIFTY29APR2114750CE</stp>
        <stp>LastTradePrice</stp>
        <tr r="K33" s="1"/>
      </tp>
      <tp>
        <v>332.4</v>
        <stp/>
        <stp>SubscribeRealtime</stp>
        <stp>NFO</stp>
        <stp>NIFTY29APR2114450CE</stp>
        <stp>LastTradePrice</stp>
        <tr r="K27" s="1"/>
      </tp>
      <tp>
        <v>239.7</v>
        <stp/>
        <stp>SubscribeRealtime</stp>
        <stp>NFO</stp>
        <stp>NIFTY29APR2114550CE</stp>
        <stp>LastTradePrice</stp>
        <tr r="K29" s="1"/>
      </tp>
      <tp>
        <v>35.75</v>
        <stp/>
        <stp>SubscribeRealtime</stp>
        <stp>NFO</stp>
        <stp>NIFTY29APR2114850CE</stp>
        <stp>LastTradePrice</stp>
        <tr r="K35" s="1"/>
      </tp>
      <tp>
        <v>10.75</v>
        <stp/>
        <stp>SubscribeRealtime</stp>
        <stp>NFO</stp>
        <stp>NIFTY29APR2114950CE</stp>
        <stp>LastTradePrice</stp>
        <tr r="K37" s="1"/>
      </tp>
      <tp>
        <v>0.85</v>
        <stp/>
        <stp>SubscribeRealtime</stp>
        <stp>NFO</stp>
        <stp>NIFTY29APR2115250CE</stp>
        <stp>LastTradePrice</stp>
        <tr r="K43" s="1"/>
      </tp>
      <tp>
        <v>0.75</v>
        <stp/>
        <stp>SubscribeRealtime</stp>
        <stp>NFO</stp>
        <stp>NIFTY29APR2115350CE</stp>
        <stp>LastTradePrice</stp>
        <tr r="K45" s="1"/>
      </tp>
      <tp>
        <v>3.2</v>
        <stp/>
        <stp>SubscribeRealtime</stp>
        <stp>NFO</stp>
        <stp>NIFTY29APR2115050CE</stp>
        <stp>LastTradePrice</stp>
        <tr r="K39" s="1"/>
      </tp>
      <tp>
        <v>1.35</v>
        <stp/>
        <stp>SubscribeRealtime</stp>
        <stp>NFO</stp>
        <stp>NIFTY29APR2115150CE</stp>
        <stp>LastTradePrice</stp>
        <tr r="K41" s="1"/>
      </tp>
      <tp t="s">
        <v>waiting...</v>
        <stp/>
        <stp>SubscribeRealtime</stp>
        <stp>NFO</stp>
        <stp>NIFTY29APR2115650CE</stp>
        <stp>LastTradePrice</stp>
        <tr r="K51" s="1"/>
      </tp>
      <tp t="s">
        <v>waiting...</v>
        <stp/>
        <stp>SubscribeRealtime</stp>
        <stp>NFO</stp>
        <stp>NIFTY29APR2115750CE</stp>
        <stp>LastTradePrice</stp>
        <tr r="K53" s="1"/>
      </tp>
      <tp>
        <v>0.7</v>
        <stp/>
        <stp>SubscribeRealtime</stp>
        <stp>NFO</stp>
        <stp>NIFTY29APR2115450CE</stp>
        <stp>LastTradePrice</stp>
        <tr r="K47" s="1"/>
      </tp>
      <tp>
        <v>0.6</v>
        <stp/>
        <stp>SubscribeRealtime</stp>
        <stp>NFO</stp>
        <stp>NIFTY29APR2115550CE</stp>
        <stp>LastTradePrice</stp>
        <tr r="K49" s="1"/>
      </tp>
      <tp t="s">
        <v>waiting...</v>
        <stp/>
        <stp>SubscribeRealtime</stp>
        <stp>NFO</stp>
        <stp>NIFTY29APR2115850CE</stp>
        <stp>LastTradePrice</stp>
        <tr r="K55" s="1"/>
      </tp>
      <tp t="s">
        <v>waiting...</v>
        <stp/>
        <stp>SubscribeRealtime</stp>
        <stp>NFO</stp>
        <stp>NIFTY29APR2115950CE</stp>
        <stp>LastTradePrice</stp>
        <tr r="K57" s="1"/>
      </tp>
      <tp>
        <v>1.9</v>
        <stp/>
        <stp>SubscribeRealtime</stp>
        <stp>NFO</stp>
        <stp>NIFTY29APR2113650PE</stp>
        <stp>LastTradePrice</stp>
        <tr r="M11" s="1"/>
      </tp>
      <tp>
        <v>2.0499999999999998</v>
        <stp/>
        <stp>SubscribeRealtime</stp>
        <stp>NFO</stp>
        <stp>NIFTY29APR2113750PE</stp>
        <stp>LastTradePrice</stp>
        <tr r="M13" s="1"/>
      </tp>
      <tp>
        <v>1.75</v>
        <stp/>
        <stp>SubscribeRealtime</stp>
        <stp>NFO</stp>
        <stp>NIFTY29APR2113550PE</stp>
        <stp>LastTradePrice</stp>
        <tr r="M9" s="1"/>
      </tp>
      <tp>
        <v>2.4</v>
        <stp/>
        <stp>SubscribeRealtime</stp>
        <stp>NFO</stp>
        <stp>NIFTY29APR2113850PE</stp>
        <stp>LastTradePrice</stp>
        <tr r="M15" s="1"/>
      </tp>
      <tp>
        <v>2.85</v>
        <stp/>
        <stp>SubscribeRealtime</stp>
        <stp>NFO</stp>
        <stp>NIFTY29APR2113950PE</stp>
        <stp>LastTradePrice</stp>
        <tr r="M17" s="1"/>
      </tp>
      <tp>
        <v>480.95</v>
        <stp/>
        <stp>SubscribeRealtime</stp>
        <stp>NFO</stp>
        <stp>NIFTY29APR2115250PE</stp>
        <stp>LastTradePrice</stp>
        <tr r="M43" s="1"/>
      </tp>
      <tp>
        <v>597.70000000000005</v>
        <stp/>
        <stp>SubscribeRealtime</stp>
        <stp>NFO</stp>
        <stp>NIFTY29APR2115350PE</stp>
        <stp>LastTradePrice</stp>
        <tr r="M45" s="1"/>
      </tp>
      <tp>
        <v>282.64999999999998</v>
        <stp/>
        <stp>SubscribeRealtime</stp>
        <stp>NFO</stp>
        <stp>NIFTY29APR2115050PE</stp>
        <stp>LastTradePrice</stp>
        <tr r="M39" s="1"/>
      </tp>
      <tp>
        <v>379.35</v>
        <stp/>
        <stp>SubscribeRealtime</stp>
        <stp>NFO</stp>
        <stp>NIFTY29APR2115150PE</stp>
        <stp>LastTradePrice</stp>
        <tr r="M41" s="1"/>
      </tp>
      <tp>
        <v>1163.8</v>
        <stp/>
        <stp>SubscribeRealtime</stp>
        <stp>NFO</stp>
        <stp>NIFTY29APR2115650PE</stp>
        <stp>LastTradePrice</stp>
        <tr r="M51" s="1"/>
      </tp>
      <tp>
        <v>1261.5</v>
        <stp/>
        <stp>SubscribeRealtime</stp>
        <stp>NFO</stp>
        <stp>NIFTY29APR2115750PE</stp>
        <stp>LastTradePrice</stp>
        <tr r="M53" s="1"/>
      </tp>
      <tp>
        <v>899.25</v>
        <stp/>
        <stp>SubscribeRealtime</stp>
        <stp>NFO</stp>
        <stp>NIFTY29APR2115450PE</stp>
        <stp>LastTradePrice</stp>
        <tr r="M47" s="1"/>
      </tp>
      <tp>
        <v>802.2</v>
        <stp/>
        <stp>SubscribeRealtime</stp>
        <stp>NFO</stp>
        <stp>NIFTY29APR2115550PE</stp>
        <stp>LastTradePrice</stp>
        <tr r="M49" s="1"/>
      </tp>
      <tp>
        <v>1364.55</v>
        <stp/>
        <stp>SubscribeRealtime</stp>
        <stp>NFO</stp>
        <stp>NIFTY29APR2115850PE</stp>
        <stp>LastTradePrice</stp>
        <tr r="M55" s="1"/>
      </tp>
      <tp>
        <v>1333.7</v>
        <stp/>
        <stp>SubscribeRealtime</stp>
        <stp>NFO</stp>
        <stp>NIFTY29APR2115950PE</stp>
        <stp>LastTradePrice</stp>
        <tr r="M57" s="1"/>
      </tp>
      <tp>
        <v>5.45</v>
        <stp/>
        <stp>SubscribeRealtime</stp>
        <stp>NFO</stp>
        <stp>NIFTY29APR2114250PE</stp>
        <stp>LastTradePrice</stp>
        <tr r="M23" s="1"/>
      </tp>
      <tp>
        <v>7.95</v>
        <stp/>
        <stp>SubscribeRealtime</stp>
        <stp>NFO</stp>
        <stp>NIFTY29APR2114350PE</stp>
        <stp>LastTradePrice</stp>
        <tr r="M25" s="1"/>
      </tp>
      <tp>
        <v>3.45</v>
        <stp/>
        <stp>SubscribeRealtime</stp>
        <stp>NFO</stp>
        <stp>NIFTY29APR2114050PE</stp>
        <stp>LastTradePrice</stp>
        <tr r="M19" s="1"/>
      </tp>
      <tp>
        <v>4.25</v>
        <stp/>
        <stp>SubscribeRealtime</stp>
        <stp>NFO</stp>
        <stp>NIFTY29APR2114150PE</stp>
        <stp>LastTradePrice</stp>
        <tr r="M21" s="1"/>
      </tp>
      <tp>
        <v>35.85</v>
        <stp/>
        <stp>SubscribeRealtime</stp>
        <stp>NFO</stp>
        <stp>NIFTY29APR2114650PE</stp>
        <stp>LastTradePrice</stp>
        <tr r="M31" s="1"/>
      </tp>
      <tp>
        <v>65.95</v>
        <stp/>
        <stp>SubscribeRealtime</stp>
        <stp>NFO</stp>
        <stp>NIFTY29APR2114750PE</stp>
        <stp>LastTradePrice</stp>
        <tr r="M33" s="1"/>
      </tp>
      <tp>
        <v>12.55</v>
        <stp/>
        <stp>SubscribeRealtime</stp>
        <stp>NFO</stp>
        <stp>NIFTY29APR2114450PE</stp>
        <stp>LastTradePrice</stp>
        <tr r="M27" s="1"/>
      </tp>
      <tp>
        <v>20.6</v>
        <stp/>
        <stp>SubscribeRealtime</stp>
        <stp>NFO</stp>
        <stp>NIFTY29APR2114550PE</stp>
        <stp>LastTradePrice</stp>
        <tr r="M29" s="1"/>
      </tp>
      <tp>
        <v>116.2</v>
        <stp/>
        <stp>SubscribeRealtime</stp>
        <stp>NFO</stp>
        <stp>NIFTY29APR2114850PE</stp>
        <stp>LastTradePrice</stp>
        <tr r="M35" s="1"/>
      </tp>
      <tp>
        <v>191.1</v>
        <stp/>
        <stp>SubscribeRealtime</stp>
        <stp>NFO</stp>
        <stp>NIFTY29APR2114950PE</stp>
        <stp>LastTradePrice</stp>
        <tr r="M37" s="1"/>
      </tp>
    </main>
    <main first="rtdsrv.2e55034c091e409795335723a301b23c">
      <tp>
        <v>0</v>
        <stp/>
        <stp>SubscribeRealtime</stp>
        <stp>NFO</stp>
        <stp>NIFTY29APR2115850PE</stp>
        <stp>PriceChangePercentage</stp>
        <tr r="U55" s="1"/>
      </tp>
      <tp>
        <v>-47.73</v>
        <stp/>
        <stp>SubscribeRealtime</stp>
        <stp>NFO</stp>
        <stp>NIFTY29APR2114850PE</stp>
        <stp>PriceChangePercentage</stp>
        <tr r="U35" s="1"/>
      </tp>
      <tp>
        <v>-40.74</v>
        <stp/>
        <stp>SubscribeRealtime</stp>
        <stp>NFO</stp>
        <stp>NIFTY29APR2113850PE</stp>
        <stp>PriceChangePercentage</stp>
        <tr r="U15" s="1"/>
      </tp>
      <tp>
        <v>103.7</v>
        <stp/>
        <stp>SubscribeRealtime</stp>
        <stp>NFO</stp>
        <stp>NIFTY29APR2114850CE</stp>
        <stp>PriceChangePercentage</stp>
        <tr r="C35" s="1"/>
      </tp>
      <tp t="s">
        <v>waiting...</v>
        <stp/>
        <stp>SubscribeRealtime</stp>
        <stp>NFO</stp>
        <stp>NIFTY29APR2115850CE</stp>
        <stp>PriceChangePercentage</stp>
        <tr r="C55" s="1"/>
      </tp>
      <tp>
        <v>0</v>
        <stp/>
        <stp>SubscribeRealtime</stp>
        <stp>NFO</stp>
        <stp>NIFTY29APR2113850CE</stp>
        <stp>PriceChangePercentage</stp>
        <tr r="C15" s="1"/>
      </tp>
      <tp>
        <v>-10.62</v>
        <stp/>
        <stp>SubscribeRealtime</stp>
        <stp>NFO</stp>
        <stp>NIFTY29APR2115800PE</stp>
        <stp>PriceChangePercentage</stp>
        <tr r="U54" s="1"/>
      </tp>
      <tp t="s">
        <v>waiting...</v>
        <stp/>
        <stp>SubscribeRealtime</stp>
        <stp>NFO</stp>
        <stp>NIFTY29APR2114800PE</stp>
        <stp>PriceChangePercentage</stp>
        <tr r="U34" s="1"/>
      </tp>
      <tp t="s">
        <v>waiting...</v>
        <stp/>
        <stp>SubscribeRealtime</stp>
        <stp>NFO</stp>
        <stp>NIFTY29APR2113800PE</stp>
        <stp>PriceChangePercentage</stp>
        <tr r="U14" s="1"/>
      </tp>
      <tp t="s">
        <v>waiting...</v>
        <stp/>
        <stp>SubscribeRealtime</stp>
        <stp>NFO</stp>
        <stp>NIFTY29APR2114800CE</stp>
        <stp>PriceChangePercentage</stp>
        <tr r="C34" s="1"/>
      </tp>
      <tp>
        <v>-20</v>
        <stp/>
        <stp>SubscribeRealtime</stp>
        <stp>NFO</stp>
        <stp>NIFTY29APR2115800CE</stp>
        <stp>PriceChangePercentage</stp>
        <tr r="C54" s="1"/>
      </tp>
      <tp>
        <v>13.87</v>
        <stp/>
        <stp>SubscribeRealtime</stp>
        <stp>NFO</stp>
        <stp>NIFTY29APR2113800CE</stp>
        <stp>PriceChangePercentage</stp>
        <tr r="C14" s="1"/>
      </tp>
    </main>
    <main first="rtdsrv.2e55034c091e409795335723a301b23c">
      <tp>
        <v>0</v>
        <stp/>
        <stp>SubscribeRealtime</stp>
        <stp>NFO</stp>
        <stp>NIFTY29APR2115950PE</stp>
        <stp>PriceChangePercentage</stp>
        <tr r="U57" s="1"/>
      </tp>
      <tp>
        <v>-39.590000000000003</v>
        <stp/>
        <stp>SubscribeRealtime</stp>
        <stp>NFO</stp>
        <stp>NIFTY29APR2114950PE</stp>
        <stp>PriceChangePercentage</stp>
        <tr r="U37" s="1"/>
      </tp>
      <tp>
        <v>-46.73</v>
        <stp/>
        <stp>SubscribeRealtime</stp>
        <stp>NFO</stp>
        <stp>NIFTY29APR2113950PE</stp>
        <stp>PriceChangePercentage</stp>
        <tr r="U17" s="1"/>
      </tp>
      <tp>
        <v>100.93</v>
        <stp/>
        <stp>SubscribeRealtime</stp>
        <stp>NFO</stp>
        <stp>NIFTY29APR2114950CE</stp>
        <stp>PriceChangePercentage</stp>
        <tr r="C37" s="1"/>
      </tp>
      <tp t="s">
        <v>waiting...</v>
        <stp/>
        <stp>SubscribeRealtime</stp>
        <stp>NFO</stp>
        <stp>NIFTY29APR2115950CE</stp>
        <stp>PriceChangePercentage</stp>
        <tr r="C57" s="1"/>
      </tp>
      <tp>
        <v>19.260000000000002</v>
        <stp/>
        <stp>SubscribeRealtime</stp>
        <stp>NFO</stp>
        <stp>NIFTY29APR2113950CE</stp>
        <stp>PriceChangePercentage</stp>
        <tr r="C17" s="1"/>
      </tp>
      <tp>
        <v>-10.16</v>
        <stp/>
        <stp>SubscribeRealtime</stp>
        <stp>NFO</stp>
        <stp>NIFTY29APR2115900PE</stp>
        <stp>PriceChangePercentage</stp>
        <tr r="U56" s="1"/>
      </tp>
      <tp t="s">
        <v>waiting...</v>
        <stp/>
        <stp>SubscribeRealtime</stp>
        <stp>NFO</stp>
        <stp>NIFTY29APR2114900PE</stp>
        <stp>PriceChangePercentage</stp>
        <tr r="U36" s="1"/>
      </tp>
      <tp t="s">
        <v>waiting...</v>
        <stp/>
        <stp>SubscribeRealtime</stp>
        <stp>NFO</stp>
        <stp>NIFTY29APR2113900PE</stp>
        <stp>PriceChangePercentage</stp>
        <tr r="U16" s="1"/>
      </tp>
      <tp t="s">
        <v>waiting...</v>
        <stp/>
        <stp>SubscribeRealtime</stp>
        <stp>NFO</stp>
        <stp>NIFTY29APR2114900CE</stp>
        <stp>PriceChangePercentage</stp>
        <tr r="C36" s="1"/>
      </tp>
      <tp t="s">
        <v>waiting...</v>
        <stp/>
        <stp>SubscribeRealtime</stp>
        <stp>NFO</stp>
        <stp>NIFTY29APR2115900CE</stp>
        <stp>PriceChangePercentage</stp>
        <tr r="C56" s="1"/>
      </tp>
      <tp>
        <v>17.37</v>
        <stp/>
        <stp>SubscribeRealtime</stp>
        <stp>NFO</stp>
        <stp>NIFTY29APR2113900CE</stp>
        <stp>PriceChangePercentage</stp>
        <tr r="C16" s="1"/>
      </tp>
      <tp>
        <v>1170</v>
        <stp/>
        <stp>SubscribeRealtime</stp>
        <stp>NFO</stp>
        <stp>NIFTY29APR2113600CE</stp>
        <stp>LastTradePrice</stp>
        <tr r="K10" s="1"/>
      </tp>
      <tp>
        <v>1072.5</v>
        <stp/>
        <stp>SubscribeRealtime</stp>
        <stp>NFO</stp>
        <stp>NIFTY29APR2113700CE</stp>
        <stp>LastTradePrice</stp>
        <tr r="K12" s="1"/>
      </tp>
      <tp>
        <v>1268.0999999999999</v>
        <stp/>
        <stp>SubscribeRealtime</stp>
        <stp>NFO</stp>
        <stp>NIFTY29APR2113500CE</stp>
        <stp>LastTradePrice</stp>
        <tr r="K8" s="1"/>
      </tp>
      <tp>
        <v>969.3</v>
        <stp/>
        <stp>SubscribeRealtime</stp>
        <stp>NFO</stp>
        <stp>NIFTY29APR2113800CE</stp>
        <stp>LastTradePrice</stp>
        <tr r="K14" s="1"/>
      </tp>
      <tp>
        <v>879.4</v>
        <stp/>
        <stp>SubscribeRealtime</stp>
        <stp>NFO</stp>
        <stp>NIFTY29APR2113900CE</stp>
        <stp>LastTradePrice</stp>
        <tr r="K16" s="1"/>
      </tp>
      <tp t="s">
        <v>waiting...</v>
        <stp/>
        <stp>SubscribeRealtime</stp>
        <stp>NFO</stp>
        <stp>NIFTY29APR2116000CE</stp>
        <stp>LastTradePrice</stp>
        <tr r="K58" s="1"/>
      </tp>
      <tp>
        <v>572.04999999999995</v>
        <stp/>
        <stp>SubscribeRealtime</stp>
        <stp>NFO</stp>
        <stp>NIFTY29APR2114200CE</stp>
        <stp>LastTradePrice</stp>
        <tr r="K22" s="1"/>
      </tp>
      <tp t="s">
        <v>waiting...</v>
        <stp/>
        <stp>SubscribeRealtime</stp>
        <stp>NFO</stp>
        <stp>NIFTY29APR2114300CE</stp>
        <stp>LastTradePrice</stp>
        <tr r="K24" s="1"/>
      </tp>
      <tp>
        <v>775</v>
        <stp/>
        <stp>SubscribeRealtime</stp>
        <stp>NFO</stp>
        <stp>NIFTY29APR2114000CE</stp>
        <stp>LastTradePrice</stp>
        <tr r="K18" s="1"/>
      </tp>
      <tp>
        <v>676</v>
        <stp/>
        <stp>SubscribeRealtime</stp>
        <stp>NFO</stp>
        <stp>NIFTY29APR2114100CE</stp>
        <stp>LastTradePrice</stp>
        <tr r="K20" s="1"/>
      </tp>
      <tp t="s">
        <v>waiting...</v>
        <stp/>
        <stp>SubscribeRealtime</stp>
        <stp>NFO</stp>
        <stp>NIFTY29APR2114600CE</stp>
        <stp>LastTradePrice</stp>
        <tr r="K30" s="1"/>
      </tp>
      <tp t="s">
        <v>waiting...</v>
        <stp/>
        <stp>SubscribeRealtime</stp>
        <stp>NFO</stp>
        <stp>NIFTY29APR2114700CE</stp>
        <stp>LastTradePrice</stp>
        <tr r="K32" s="1"/>
      </tp>
      <tp t="s">
        <v>waiting...</v>
        <stp/>
        <stp>SubscribeRealtime</stp>
        <stp>NFO</stp>
        <stp>NIFTY29APR2114400CE</stp>
        <stp>LastTradePrice</stp>
        <tr r="K26" s="1"/>
      </tp>
      <tp t="s">
        <v>waiting...</v>
        <stp/>
        <stp>SubscribeRealtime</stp>
        <stp>NFO</stp>
        <stp>NIFTY29APR2114500CE</stp>
        <stp>LastTradePrice</stp>
        <tr r="K28" s="1"/>
      </tp>
      <tp t="s">
        <v>waiting...</v>
        <stp/>
        <stp>SubscribeRealtime</stp>
        <stp>NFO</stp>
        <stp>NIFTY29APR2114800CE</stp>
        <stp>LastTradePrice</stp>
        <tr r="K34" s="1"/>
      </tp>
      <tp t="s">
        <v>waiting...</v>
        <stp/>
        <stp>SubscribeRealtime</stp>
        <stp>NFO</stp>
        <stp>NIFTY29APR2114900CE</stp>
        <stp>LastTradePrice</stp>
        <tr r="K36" s="1"/>
      </tp>
      <tp t="s">
        <v>waiting...</v>
        <stp/>
        <stp>SubscribeRealtime</stp>
        <stp>NFO</stp>
        <stp>NIFTY29APR2115200CE</stp>
        <stp>LastTradePrice</stp>
        <tr r="K42" s="1"/>
      </tp>
      <tp t="s">
        <v>waiting...</v>
        <stp/>
        <stp>SubscribeRealtime</stp>
        <stp>NFO</stp>
        <stp>NIFTY29APR2115300CE</stp>
        <stp>LastTradePrice</stp>
        <tr r="K44" s="1"/>
      </tp>
      <tp t="s">
        <v>waiting...</v>
        <stp/>
        <stp>SubscribeRealtime</stp>
        <stp>NFO</stp>
        <stp>NIFTY29APR2115000CE</stp>
        <stp>LastTradePrice</stp>
        <tr r="K38" s="1"/>
      </tp>
      <tp t="s">
        <v>waiting...</v>
        <stp/>
        <stp>SubscribeRealtime</stp>
        <stp>NFO</stp>
        <stp>NIFTY29APR2115100CE</stp>
        <stp>LastTradePrice</stp>
        <tr r="K40" s="1"/>
      </tp>
      <tp>
        <v>0.5</v>
        <stp/>
        <stp>SubscribeRealtime</stp>
        <stp>NFO</stp>
        <stp>NIFTY29APR2115600CE</stp>
        <stp>LastTradePrice</stp>
        <tr r="K50" s="1"/>
      </tp>
      <tp t="s">
        <v>waiting...</v>
        <stp/>
        <stp>SubscribeRealtime</stp>
        <stp>NFO</stp>
        <stp>NIFTY29APR2115700CE</stp>
        <stp>LastTradePrice</stp>
        <tr r="K52" s="1"/>
      </tp>
      <tp>
        <v>0.7</v>
        <stp/>
        <stp>SubscribeRealtime</stp>
        <stp>NFO</stp>
        <stp>NIFTY29APR2115400CE</stp>
        <stp>LastTradePrice</stp>
        <tr r="K46" s="1"/>
      </tp>
      <tp>
        <v>0.65</v>
        <stp/>
        <stp>SubscribeRealtime</stp>
        <stp>NFO</stp>
        <stp>NIFTY29APR2115500CE</stp>
        <stp>LastTradePrice</stp>
        <tr r="K48" s="1"/>
      </tp>
      <tp>
        <v>0.4</v>
        <stp/>
        <stp>SubscribeRealtime</stp>
        <stp>NFO</stp>
        <stp>NIFTY29APR2115800CE</stp>
        <stp>LastTradePrice</stp>
        <tr r="K54" s="1"/>
      </tp>
      <tp t="s">
        <v>waiting...</v>
        <stp/>
        <stp>SubscribeRealtime</stp>
        <stp>NFO</stp>
        <stp>NIFTY29APR2115900CE</stp>
        <stp>LastTradePrice</stp>
        <tr r="K56" s="1"/>
      </tp>
      <tp t="s">
        <v>waiting...</v>
        <stp/>
        <stp>SubscribeRealtime</stp>
        <stp>NFO</stp>
        <stp>NIFTY29APR2113600PE</stp>
        <stp>LastTradePrice</stp>
        <tr r="M10" s="1"/>
      </tp>
      <tp t="s">
        <v>waiting...</v>
        <stp/>
        <stp>SubscribeRealtime</stp>
        <stp>NFO</stp>
        <stp>NIFTY29APR2113700PE</stp>
        <stp>LastTradePrice</stp>
        <tr r="M12" s="1"/>
      </tp>
      <tp t="s">
        <v>waiting...</v>
        <stp/>
        <stp>SubscribeRealtime</stp>
        <stp>NFO</stp>
        <stp>NIFTY29APR2113500PE</stp>
        <stp>LastTradePrice</stp>
        <tr r="M8" s="1"/>
      </tp>
      <tp t="s">
        <v>waiting...</v>
        <stp/>
        <stp>SubscribeRealtime</stp>
        <stp>NFO</stp>
        <stp>NIFTY29APR2113800PE</stp>
        <stp>LastTradePrice</stp>
        <tr r="M14" s="1"/>
      </tp>
      <tp t="s">
        <v>waiting...</v>
        <stp/>
        <stp>SubscribeRealtime</stp>
        <stp>NFO</stp>
        <stp>NIFTY29APR2113900PE</stp>
        <stp>LastTradePrice</stp>
        <tr r="M16" s="1"/>
      </tp>
      <tp t="s">
        <v>waiting...</v>
        <stp/>
        <stp>SubscribeRealtime</stp>
        <stp>NFO</stp>
        <stp>NIFTY29APR2115200PE</stp>
        <stp>LastTradePrice</stp>
        <tr r="M42" s="1"/>
      </tp>
      <tp>
        <v>530</v>
        <stp/>
        <stp>SubscribeRealtime</stp>
        <stp>NFO</stp>
        <stp>NIFTY29APR2115300PE</stp>
        <stp>LastTradePrice</stp>
        <tr r="M44" s="1"/>
      </tp>
      <tp t="s">
        <v>waiting...</v>
        <stp/>
        <stp>SubscribeRealtime</stp>
        <stp>NFO</stp>
        <stp>NIFTY29APR2115000PE</stp>
        <stp>LastTradePrice</stp>
        <tr r="M38" s="1"/>
      </tp>
      <tp t="s">
        <v>waiting...</v>
        <stp/>
        <stp>SubscribeRealtime</stp>
        <stp>NFO</stp>
        <stp>NIFTY29APR2115100PE</stp>
        <stp>LastTradePrice</stp>
        <tr r="M40" s="1"/>
      </tp>
      <tp>
        <v>835</v>
        <stp/>
        <stp>SubscribeRealtime</stp>
        <stp>NFO</stp>
        <stp>NIFTY29APR2115600PE</stp>
        <stp>LastTradePrice</stp>
        <tr r="M50" s="1"/>
      </tp>
      <tp>
        <v>958</v>
        <stp/>
        <stp>SubscribeRealtime</stp>
        <stp>NFO</stp>
        <stp>NIFTY29APR2115700PE</stp>
        <stp>LastTradePrice</stp>
        <tr r="M52" s="1"/>
      </tp>
      <tp>
        <v>621.9</v>
        <stp/>
        <stp>SubscribeRealtime</stp>
        <stp>NFO</stp>
        <stp>NIFTY29APR2115400PE</stp>
        <stp>LastTradePrice</stp>
        <tr r="M46" s="1"/>
      </tp>
      <tp>
        <v>730.65</v>
        <stp/>
        <stp>SubscribeRealtime</stp>
        <stp>NFO</stp>
        <stp>NIFTY29APR2115500PE</stp>
        <stp>LastTradePrice</stp>
        <tr r="M48" s="1"/>
      </tp>
      <tp>
        <v>1030.5</v>
        <stp/>
        <stp>SubscribeRealtime</stp>
        <stp>NFO</stp>
        <stp>NIFTY29APR2115800PE</stp>
        <stp>LastTradePrice</stp>
        <tr r="M54" s="1"/>
      </tp>
      <tp>
        <v>1135.8</v>
        <stp/>
        <stp>SubscribeRealtime</stp>
        <stp>NFO</stp>
        <stp>NIFTY29APR2115900PE</stp>
        <stp>LastTradePrice</stp>
        <tr r="M56" s="1"/>
      </tp>
      <tp t="s">
        <v>waiting...</v>
        <stp/>
        <stp>SubscribeRealtime</stp>
        <stp>NFO</stp>
        <stp>NIFTY29APR2114200PE</stp>
        <stp>LastTradePrice</stp>
        <tr r="M22" s="1"/>
      </tp>
      <tp t="s">
        <v>waiting...</v>
        <stp/>
        <stp>SubscribeRealtime</stp>
        <stp>NFO</stp>
        <stp>NIFTY29APR2114300PE</stp>
        <stp>LastTradePrice</stp>
        <tr r="M24" s="1"/>
      </tp>
      <tp t="s">
        <v>waiting...</v>
        <stp/>
        <stp>SubscribeRealtime</stp>
        <stp>NFO</stp>
        <stp>NIFTY29APR2114000PE</stp>
        <stp>LastTradePrice</stp>
        <tr r="M18" s="1"/>
      </tp>
      <tp t="s">
        <v>waiting...</v>
        <stp/>
        <stp>SubscribeRealtime</stp>
        <stp>NFO</stp>
        <stp>NIFTY29APR2114100PE</stp>
        <stp>LastTradePrice</stp>
        <tr r="M20" s="1"/>
      </tp>
      <tp t="s">
        <v>waiting...</v>
        <stp/>
        <stp>SubscribeRealtime</stp>
        <stp>NFO</stp>
        <stp>NIFTY29APR2114600PE</stp>
        <stp>LastTradePrice</stp>
        <tr r="M30" s="1"/>
      </tp>
      <tp t="s">
        <v>waiting...</v>
        <stp/>
        <stp>SubscribeRealtime</stp>
        <stp>NFO</stp>
        <stp>NIFTY29APR2114700PE</stp>
        <stp>LastTradePrice</stp>
        <tr r="M32" s="1"/>
      </tp>
      <tp t="s">
        <v>waiting...</v>
        <stp/>
        <stp>SubscribeRealtime</stp>
        <stp>NFO</stp>
        <stp>NIFTY29APR2114400PE</stp>
        <stp>LastTradePrice</stp>
        <tr r="M26" s="1"/>
      </tp>
      <tp t="s">
        <v>waiting...</v>
        <stp/>
        <stp>SubscribeRealtime</stp>
        <stp>NFO</stp>
        <stp>NIFTY29APR2114500PE</stp>
        <stp>LastTradePrice</stp>
        <tr r="M28" s="1"/>
      </tp>
      <tp t="s">
        <v>waiting...</v>
        <stp/>
        <stp>SubscribeRealtime</stp>
        <stp>NFO</stp>
        <stp>NIFTY29APR2114800PE</stp>
        <stp>LastTradePrice</stp>
        <tr r="M34" s="1"/>
      </tp>
      <tp t="s">
        <v>waiting...</v>
        <stp/>
        <stp>SubscribeRealtime</stp>
        <stp>NFO</stp>
        <stp>NIFTY29APR2114900PE</stp>
        <stp>LastTradePrice</stp>
        <tr r="M36" s="1"/>
      </tp>
      <tp>
        <v>1228.8</v>
        <stp/>
        <stp>SubscribeRealtime</stp>
        <stp>NFO</stp>
        <stp>NIFTY29APR2116000PE</stp>
        <stp>LastTradePrice</stp>
        <tr r="M58" s="1"/>
      </tp>
      <tp>
        <v>75</v>
        <stp/>
        <stp>SubscribeRealtime</stp>
        <stp>NFO</stp>
        <stp>NIFTY29APR2116000PE</stp>
        <stp>SellQty</stp>
        <tr r="Q58" s="1"/>
      </tp>
      <tp t="s">
        <v>waiting...</v>
        <stp/>
        <stp>SubscribeRealtime</stp>
        <stp>NFO</stp>
        <stp>NIFTY29APR2114700PE</stp>
        <stp>SellQty</stp>
        <tr r="Q32" s="1"/>
      </tp>
      <tp>
        <v>300</v>
        <stp/>
        <stp>SubscribeRealtime</stp>
        <stp>NFO</stp>
        <stp>NIFTY29APR2114750PE</stp>
        <stp>SellQty</stp>
        <tr r="Q33" s="1"/>
      </tp>
      <tp t="s">
        <v>waiting...</v>
        <stp/>
        <stp>SubscribeRealtime</stp>
        <stp>NFO</stp>
        <stp>NIFTY29APR2114600PE</stp>
        <stp>SellQty</stp>
        <tr r="Q30" s="1"/>
      </tp>
      <tp>
        <v>225</v>
        <stp/>
        <stp>SubscribeRealtime</stp>
        <stp>NFO</stp>
        <stp>NIFTY29APR2114650PE</stp>
        <stp>SellQty</stp>
        <tr r="Q31" s="1"/>
      </tp>
      <tp t="s">
        <v>waiting...</v>
        <stp/>
        <stp>SubscribeRealtime</stp>
        <stp>NFO</stp>
        <stp>NIFTY29APR2114500PE</stp>
        <stp>SellQty</stp>
        <tr r="Q28" s="1"/>
      </tp>
      <tp>
        <v>2850</v>
        <stp/>
        <stp>SubscribeRealtime</stp>
        <stp>NFO</stp>
        <stp>NIFTY29APR2114550PE</stp>
        <stp>SellQty</stp>
        <tr r="Q29" s="1"/>
      </tp>
      <tp t="s">
        <v>waiting...</v>
        <stp/>
        <stp>SubscribeRealtime</stp>
        <stp>NFO</stp>
        <stp>NIFTY29APR2114400PE</stp>
        <stp>SellQty</stp>
        <tr r="Q26" s="1"/>
      </tp>
      <tp>
        <v>1200</v>
        <stp/>
        <stp>SubscribeRealtime</stp>
        <stp>NFO</stp>
        <stp>NIFTY29APR2114450PE</stp>
        <stp>SellQty</stp>
        <tr r="Q27" s="1"/>
      </tp>
      <tp t="s">
        <v>waiting...</v>
        <stp/>
        <stp>SubscribeRealtime</stp>
        <stp>NFO</stp>
        <stp>NIFTY29APR2114300PE</stp>
        <stp>SellQty</stp>
        <tr r="Q24" s="1"/>
      </tp>
      <tp>
        <v>6375</v>
        <stp/>
        <stp>SubscribeRealtime</stp>
        <stp>NFO</stp>
        <stp>NIFTY29APR2114350PE</stp>
        <stp>SellQty</stp>
        <tr r="Q25" s="1"/>
      </tp>
      <tp t="s">
        <v>waiting...</v>
        <stp/>
        <stp>SubscribeRealtime</stp>
        <stp>NFO</stp>
        <stp>NIFTY29APR2114200PE</stp>
        <stp>SellQty</stp>
        <tr r="Q22" s="1"/>
      </tp>
      <tp>
        <v>900</v>
        <stp/>
        <stp>SubscribeRealtime</stp>
        <stp>NFO</stp>
        <stp>NIFTY29APR2114250PE</stp>
        <stp>SellQty</stp>
        <tr r="Q23" s="1"/>
      </tp>
      <tp t="s">
        <v>waiting...</v>
        <stp/>
        <stp>SubscribeRealtime</stp>
        <stp>NFO</stp>
        <stp>NIFTY29APR2114100PE</stp>
        <stp>SellQty</stp>
        <tr r="Q20" s="1"/>
      </tp>
      <tp>
        <v>975</v>
        <stp/>
        <stp>SubscribeRealtime</stp>
        <stp>NFO</stp>
        <stp>NIFTY29APR2114150PE</stp>
        <stp>SellQty</stp>
        <tr r="Q21" s="1"/>
      </tp>
      <tp t="s">
        <v>waiting...</v>
        <stp/>
        <stp>SubscribeRealtime</stp>
        <stp>NFO</stp>
        <stp>NIFTY29APR2114000PE</stp>
        <stp>SellQty</stp>
        <tr r="Q18" s="1"/>
      </tp>
      <tp>
        <v>750</v>
        <stp/>
        <stp>SubscribeRealtime</stp>
        <stp>NFO</stp>
        <stp>NIFTY29APR2114050PE</stp>
        <stp>SellQty</stp>
        <tr r="Q19" s="1"/>
      </tp>
      <tp t="s">
        <v>waiting...</v>
        <stp/>
        <stp>SubscribeRealtime</stp>
        <stp>NFO</stp>
        <stp>NIFTY29APR2114900PE</stp>
        <stp>SellQty</stp>
        <tr r="Q36" s="1"/>
      </tp>
      <tp>
        <v>75</v>
        <stp/>
        <stp>SubscribeRealtime</stp>
        <stp>NFO</stp>
        <stp>NIFTY29APR2114950PE</stp>
        <stp>SellQty</stp>
        <tr r="Q37" s="1"/>
      </tp>
      <tp t="s">
        <v>waiting...</v>
        <stp/>
        <stp>SubscribeRealtime</stp>
        <stp>NFO</stp>
        <stp>NIFTY29APR2114800PE</stp>
        <stp>SellQty</stp>
        <tr r="Q34" s="1"/>
      </tp>
      <tp>
        <v>150</v>
        <stp/>
        <stp>SubscribeRealtime</stp>
        <stp>NFO</stp>
        <stp>NIFTY29APR2114850PE</stp>
        <stp>SellQty</stp>
        <tr r="Q35" s="1"/>
      </tp>
      <tp>
        <v>150</v>
        <stp/>
        <stp>SubscribeRealtime</stp>
        <stp>NFO</stp>
        <stp>NIFTY29APR2115700PE</stp>
        <stp>SellQty</stp>
        <tr r="Q52" s="1"/>
      </tp>
      <tp>
        <v>150</v>
        <stp/>
        <stp>SubscribeRealtime</stp>
        <stp>NFO</stp>
        <stp>NIFTY29APR2115750PE</stp>
        <stp>SellQty</stp>
        <tr r="Q53" s="1"/>
      </tp>
      <tp>
        <v>75</v>
        <stp/>
        <stp>SubscribeRealtime</stp>
        <stp>NFO</stp>
        <stp>NIFTY29APR2115600PE</stp>
        <stp>SellQty</stp>
        <tr r="Q50" s="1"/>
      </tp>
      <tp>
        <v>150</v>
        <stp/>
        <stp>SubscribeRealtime</stp>
        <stp>NFO</stp>
        <stp>NIFTY29APR2115650PE</stp>
        <stp>SellQty</stp>
        <tr r="Q51" s="1"/>
      </tp>
      <tp>
        <v>150</v>
        <stp/>
        <stp>SubscribeRealtime</stp>
        <stp>NFO</stp>
        <stp>NIFTY29APR2115500PE</stp>
        <stp>SellQty</stp>
        <tr r="Q48" s="1"/>
      </tp>
      <tp>
        <v>1500</v>
        <stp/>
        <stp>SubscribeRealtime</stp>
        <stp>NFO</stp>
        <stp>NIFTY29APR2115550PE</stp>
        <stp>SellQty</stp>
        <tr r="Q49" s="1"/>
      </tp>
      <tp>
        <v>600</v>
        <stp/>
        <stp>SubscribeRealtime</stp>
        <stp>NFO</stp>
        <stp>NIFTY29APR2115400PE</stp>
        <stp>SellQty</stp>
        <tr r="Q46" s="1"/>
      </tp>
      <tp>
        <v>225</v>
        <stp/>
        <stp>SubscribeRealtime</stp>
        <stp>NFO</stp>
        <stp>NIFTY29APR2115450PE</stp>
        <stp>SellQty</stp>
        <tr r="Q47" s="1"/>
      </tp>
      <tp>
        <v>150</v>
        <stp/>
        <stp>SubscribeRealtime</stp>
        <stp>NFO</stp>
        <stp>NIFTY29APR2115300PE</stp>
        <stp>SellQty</stp>
        <tr r="Q44" s="1"/>
      </tp>
      <tp>
        <v>1200</v>
        <stp/>
        <stp>SubscribeRealtime</stp>
        <stp>NFO</stp>
        <stp>NIFTY29APR2115350PE</stp>
        <stp>SellQty</stp>
        <tr r="Q45" s="1"/>
      </tp>
      <tp t="s">
        <v>waiting...</v>
        <stp/>
        <stp>SubscribeRealtime</stp>
        <stp>NFO</stp>
        <stp>NIFTY29APR2115200PE</stp>
        <stp>SellQty</stp>
        <tr r="Q42" s="1"/>
      </tp>
      <tp>
        <v>150</v>
        <stp/>
        <stp>SubscribeRealtime</stp>
        <stp>NFO</stp>
        <stp>NIFTY29APR2115250PE</stp>
        <stp>SellQty</stp>
        <tr r="Q43" s="1"/>
      </tp>
      <tp t="s">
        <v>waiting...</v>
        <stp/>
        <stp>SubscribeRealtime</stp>
        <stp>NFO</stp>
        <stp>NIFTY29APR2115100PE</stp>
        <stp>SellQty</stp>
        <tr r="Q40" s="1"/>
      </tp>
      <tp>
        <v>150</v>
        <stp/>
        <stp>SubscribeRealtime</stp>
        <stp>NFO</stp>
        <stp>NIFTY29APR2115150PE</stp>
        <stp>SellQty</stp>
        <tr r="Q41" s="1"/>
      </tp>
      <tp t="s">
        <v>waiting...</v>
        <stp/>
        <stp>SubscribeRealtime</stp>
        <stp>NFO</stp>
        <stp>NIFTY29APR2115000PE</stp>
        <stp>SellQty</stp>
        <tr r="Q38" s="1"/>
      </tp>
      <tp>
        <v>75</v>
        <stp/>
        <stp>SubscribeRealtime</stp>
        <stp>NFO</stp>
        <stp>NIFTY29APR2115050PE</stp>
        <stp>SellQty</stp>
        <tr r="Q39" s="1"/>
      </tp>
      <tp>
        <v>75</v>
        <stp/>
        <stp>SubscribeRealtime</stp>
        <stp>NFO</stp>
        <stp>NIFTY29APR2115900PE</stp>
        <stp>SellQty</stp>
        <tr r="Q56" s="1"/>
      </tp>
      <tp>
        <v>300</v>
        <stp/>
        <stp>SubscribeRealtime</stp>
        <stp>NFO</stp>
        <stp>NIFTY29APR2115950PE</stp>
        <stp>SellQty</stp>
        <tr r="Q57" s="1"/>
      </tp>
      <tp>
        <v>75</v>
        <stp/>
        <stp>SubscribeRealtime</stp>
        <stp>NFO</stp>
        <stp>NIFTY29APR2115800PE</stp>
        <stp>SellQty</stp>
        <tr r="Q54" s="1"/>
      </tp>
      <tp>
        <v>1500</v>
        <stp/>
        <stp>SubscribeRealtime</stp>
        <stp>NFO</stp>
        <stp>NIFTY29APR2115850PE</stp>
        <stp>SellQty</stp>
        <tr r="Q55" s="1"/>
      </tp>
      <tp t="s">
        <v>waiting...</v>
        <stp/>
        <stp>SubscribeRealtime</stp>
        <stp>NFO</stp>
        <stp>NIFTY29APR2113700PE</stp>
        <stp>SellQty</stp>
        <tr r="Q12" s="1"/>
      </tp>
      <tp>
        <v>75</v>
        <stp/>
        <stp>SubscribeRealtime</stp>
        <stp>NFO</stp>
        <stp>NIFTY29APR2113750PE</stp>
        <stp>SellQty</stp>
        <tr r="Q13" s="1"/>
      </tp>
      <tp t="s">
        <v>waiting...</v>
        <stp/>
        <stp>SubscribeRealtime</stp>
        <stp>NFO</stp>
        <stp>NIFTY29APR2113600PE</stp>
        <stp>SellQty</stp>
        <tr r="Q10" s="1"/>
      </tp>
      <tp>
        <v>525</v>
        <stp/>
        <stp>SubscribeRealtime</stp>
        <stp>NFO</stp>
        <stp>NIFTY29APR2113650PE</stp>
        <stp>SellQty</stp>
        <tr r="Q11" s="1"/>
      </tp>
      <tp t="s">
        <v>waiting...</v>
        <stp/>
        <stp>SubscribeRealtime</stp>
        <stp>NFO</stp>
        <stp>NIFTY29APR2113500PE</stp>
        <stp>SellQty</stp>
        <tr r="Q8" s="1"/>
      </tp>
      <tp>
        <v>3450</v>
        <stp/>
        <stp>SubscribeRealtime</stp>
        <stp>NFO</stp>
        <stp>NIFTY29APR2113550PE</stp>
        <stp>SellQty</stp>
        <tr r="Q9" s="1"/>
      </tp>
      <tp t="s">
        <v>waiting...</v>
        <stp/>
        <stp>SubscribeRealtime</stp>
        <stp>NFO</stp>
        <stp>NIFTY29APR2113900PE</stp>
        <stp>SellQty</stp>
        <tr r="Q16" s="1"/>
      </tp>
      <tp>
        <v>3150</v>
        <stp/>
        <stp>SubscribeRealtime</stp>
        <stp>NFO</stp>
        <stp>NIFTY29APR2113950PE</stp>
        <stp>SellQty</stp>
        <tr r="Q17" s="1"/>
      </tp>
      <tp t="s">
        <v>waiting...</v>
        <stp/>
        <stp>SubscribeRealtime</stp>
        <stp>NFO</stp>
        <stp>NIFTY29APR2113800PE</stp>
        <stp>SellQty</stp>
        <tr r="Q14" s="1"/>
      </tp>
      <tp>
        <v>1800</v>
        <stp/>
        <stp>SubscribeRealtime</stp>
        <stp>NFO</stp>
        <stp>NIFTY29APR2113850PE</stp>
        <stp>SellQty</stp>
        <tr r="Q15" s="1"/>
      </tp>
      <tp t="s">
        <v>waiting...</v>
        <stp/>
        <stp>SubscribeRealtime</stp>
        <stp>NFO</stp>
        <stp>NIFTY29APR2115700CE</stp>
        <stp>SellQty</stp>
        <tr r="G52" s="1"/>
      </tp>
      <tp t="s">
        <v>waiting...</v>
        <stp/>
        <stp>SubscribeRealtime</stp>
        <stp>NFO</stp>
        <stp>NIFTY29APR2115750CE</stp>
        <stp>SellQty</stp>
        <tr r="G53" s="1"/>
      </tp>
      <tp>
        <v>1800</v>
        <stp/>
        <stp>SubscribeRealtime</stp>
        <stp>NFO</stp>
        <stp>NIFTY29APR2115600CE</stp>
        <stp>SellQty</stp>
        <tr r="G50" s="1"/>
      </tp>
      <tp t="s">
        <v>waiting...</v>
        <stp/>
        <stp>SubscribeRealtime</stp>
        <stp>NFO</stp>
        <stp>NIFTY29APR2115650CE</stp>
        <stp>SellQty</stp>
        <tr r="G51" s="1"/>
      </tp>
      <tp>
        <v>15450</v>
        <stp/>
        <stp>SubscribeRealtime</stp>
        <stp>NFO</stp>
        <stp>NIFTY29APR2115500CE</stp>
        <stp>SellQty</stp>
        <tr r="G48" s="1"/>
      </tp>
      <tp>
        <v>150</v>
        <stp/>
        <stp>SubscribeRealtime</stp>
        <stp>NFO</stp>
        <stp>NIFTY29APR2115550CE</stp>
        <stp>SellQty</stp>
        <tr r="G49" s="1"/>
      </tp>
      <tp>
        <v>4875</v>
        <stp/>
        <stp>SubscribeRealtime</stp>
        <stp>NFO</stp>
        <stp>NIFTY29APR2115400CE</stp>
        <stp>SellQty</stp>
        <tr r="G46" s="1"/>
      </tp>
      <tp>
        <v>1650</v>
        <stp/>
        <stp>SubscribeRealtime</stp>
        <stp>NFO</stp>
        <stp>NIFTY29APR2115450CE</stp>
        <stp>SellQty</stp>
        <tr r="G47" s="1"/>
      </tp>
      <tp t="s">
        <v>waiting...</v>
        <stp/>
        <stp>SubscribeRealtime</stp>
        <stp>NFO</stp>
        <stp>NIFTY29APR2115300CE</stp>
        <stp>SellQty</stp>
        <tr r="G44" s="1"/>
      </tp>
      <tp>
        <v>975</v>
        <stp/>
        <stp>SubscribeRealtime</stp>
        <stp>NFO</stp>
        <stp>NIFTY29APR2115350CE</stp>
        <stp>SellQty</stp>
        <tr r="G45" s="1"/>
      </tp>
      <tp t="s">
        <v>waiting...</v>
        <stp/>
        <stp>SubscribeRealtime</stp>
        <stp>NFO</stp>
        <stp>NIFTY29APR2115200CE</stp>
        <stp>SellQty</stp>
        <tr r="G42" s="1"/>
      </tp>
      <tp>
        <v>3075</v>
        <stp/>
        <stp>SubscribeRealtime</stp>
        <stp>NFO</stp>
        <stp>NIFTY29APR2115250CE</stp>
        <stp>SellQty</stp>
        <tr r="G43" s="1"/>
      </tp>
      <tp t="s">
        <v>waiting...</v>
        <stp/>
        <stp>SubscribeRealtime</stp>
        <stp>NFO</stp>
        <stp>NIFTY29APR2115100CE</stp>
        <stp>SellQty</stp>
        <tr r="G40" s="1"/>
      </tp>
      <tp>
        <v>2850</v>
        <stp/>
        <stp>SubscribeRealtime</stp>
        <stp>NFO</stp>
        <stp>NIFTY29APR2115150CE</stp>
        <stp>SellQty</stp>
        <tr r="G41" s="1"/>
      </tp>
      <tp t="s">
        <v>waiting...</v>
        <stp/>
        <stp>SubscribeRealtime</stp>
        <stp>NFO</stp>
        <stp>NIFTY29APR2115000CE</stp>
        <stp>SellQty</stp>
        <tr r="G38" s="1"/>
      </tp>
      <tp>
        <v>6300</v>
        <stp/>
        <stp>SubscribeRealtime</stp>
        <stp>NFO</stp>
        <stp>NIFTY29APR2115050CE</stp>
        <stp>SellQty</stp>
        <tr r="G39" s="1"/>
      </tp>
      <tp t="s">
        <v>waiting...</v>
        <stp/>
        <stp>SubscribeRealtime</stp>
        <stp>NFO</stp>
        <stp>NIFTY29APR2115900CE</stp>
        <stp>SellQty</stp>
        <tr r="G56" s="1"/>
      </tp>
      <tp t="s">
        <v>waiting...</v>
        <stp/>
        <stp>SubscribeRealtime</stp>
        <stp>NFO</stp>
        <stp>NIFTY29APR2115950CE</stp>
        <stp>SellQty</stp>
        <tr r="G57" s="1"/>
      </tp>
      <tp>
        <v>1500</v>
        <stp/>
        <stp>SubscribeRealtime</stp>
        <stp>NFO</stp>
        <stp>NIFTY29APR2115800CE</stp>
        <stp>SellQty</stp>
        <tr r="G54" s="1"/>
      </tp>
      <tp t="s">
        <v>waiting...</v>
        <stp/>
        <stp>SubscribeRealtime</stp>
        <stp>NFO</stp>
        <stp>NIFTY29APR2115850CE</stp>
        <stp>SellQty</stp>
        <tr r="G55" s="1"/>
      </tp>
      <tp t="s">
        <v>waiting...</v>
        <stp/>
        <stp>SubscribeRealtime</stp>
        <stp>NFO</stp>
        <stp>NIFTY29APR2114700CE</stp>
        <stp>SellQty</stp>
        <tr r="G32" s="1"/>
      </tp>
      <tp>
        <v>450</v>
        <stp/>
        <stp>SubscribeRealtime</stp>
        <stp>NFO</stp>
        <stp>NIFTY29APR2114750CE</stp>
        <stp>SellQty</stp>
        <tr r="G33" s="1"/>
      </tp>
      <tp t="s">
        <v>waiting...</v>
        <stp/>
        <stp>SubscribeRealtime</stp>
        <stp>NFO</stp>
        <stp>NIFTY29APR2114600CE</stp>
        <stp>SellQty</stp>
        <tr r="G30" s="1"/>
      </tp>
      <tp>
        <v>150</v>
        <stp/>
        <stp>SubscribeRealtime</stp>
        <stp>NFO</stp>
        <stp>NIFTY29APR2114650CE</stp>
        <stp>SellQty</stp>
        <tr r="G31" s="1"/>
      </tp>
      <tp t="s">
        <v>waiting...</v>
        <stp/>
        <stp>SubscribeRealtime</stp>
        <stp>NFO</stp>
        <stp>NIFTY29APR2114500CE</stp>
        <stp>SellQty</stp>
        <tr r="G28" s="1"/>
      </tp>
      <tp>
        <v>150</v>
        <stp/>
        <stp>SubscribeRealtime</stp>
        <stp>NFO</stp>
        <stp>NIFTY29APR2114550CE</stp>
        <stp>SellQty</stp>
        <tr r="G29" s="1"/>
      </tp>
      <tp t="s">
        <v>waiting...</v>
        <stp/>
        <stp>SubscribeRealtime</stp>
        <stp>NFO</stp>
        <stp>NIFTY29APR2114400CE</stp>
        <stp>SellQty</stp>
        <tr r="G26" s="1"/>
      </tp>
      <tp>
        <v>75</v>
        <stp/>
        <stp>SubscribeRealtime</stp>
        <stp>NFO</stp>
        <stp>NIFTY29APR2114450CE</stp>
        <stp>SellQty</stp>
        <tr r="G27" s="1"/>
      </tp>
      <tp t="s">
        <v>waiting...</v>
        <stp/>
        <stp>SubscribeRealtime</stp>
        <stp>NFO</stp>
        <stp>NIFTY29APR2114300CE</stp>
        <stp>SellQty</stp>
        <tr r="G24" s="1"/>
      </tp>
      <tp>
        <v>75</v>
        <stp/>
        <stp>SubscribeRealtime</stp>
        <stp>NFO</stp>
        <stp>NIFTY29APR2114350CE</stp>
        <stp>SellQty</stp>
        <tr r="G25" s="1"/>
      </tp>
      <tp>
        <v>75</v>
        <stp/>
        <stp>SubscribeRealtime</stp>
        <stp>NFO</stp>
        <stp>NIFTY29APR2114200CE</stp>
        <stp>SellQty</stp>
        <tr r="G22" s="1"/>
      </tp>
      <tp>
        <v>75</v>
        <stp/>
        <stp>SubscribeRealtime</stp>
        <stp>NFO</stp>
        <stp>NIFTY29APR2114250CE</stp>
        <stp>SellQty</stp>
        <tr r="G23" s="1"/>
      </tp>
      <tp>
        <v>75</v>
        <stp/>
        <stp>SubscribeRealtime</stp>
        <stp>NFO</stp>
        <stp>NIFTY29APR2114100CE</stp>
        <stp>SellQty</stp>
        <tr r="G20" s="1"/>
      </tp>
      <tp>
        <v>300</v>
        <stp/>
        <stp>SubscribeRealtime</stp>
        <stp>NFO</stp>
        <stp>NIFTY29APR2114150CE</stp>
        <stp>SellQty</stp>
        <tr r="G21" s="1"/>
      </tp>
      <tp>
        <v>75</v>
        <stp/>
        <stp>SubscribeRealtime</stp>
        <stp>NFO</stp>
        <stp>NIFTY29APR2114000CE</stp>
        <stp>SellQty</stp>
        <tr r="G18" s="1"/>
      </tp>
      <tp>
        <v>75</v>
        <stp/>
        <stp>SubscribeRealtime</stp>
        <stp>NFO</stp>
        <stp>NIFTY29APR2114050CE</stp>
        <stp>SellQty</stp>
        <tr r="G19" s="1"/>
      </tp>
      <tp t="s">
        <v>waiting...</v>
        <stp/>
        <stp>SubscribeRealtime</stp>
        <stp>NFO</stp>
        <stp>NIFTY29APR2114900CE</stp>
        <stp>SellQty</stp>
        <tr r="G36" s="1"/>
      </tp>
      <tp>
        <v>3750</v>
        <stp/>
        <stp>SubscribeRealtime</stp>
        <stp>NFO</stp>
        <stp>NIFTY29APR2114950CE</stp>
        <stp>SellQty</stp>
        <tr r="G37" s="1"/>
      </tp>
      <tp t="s">
        <v>waiting...</v>
        <stp/>
        <stp>SubscribeRealtime</stp>
        <stp>NFO</stp>
        <stp>NIFTY29APR2114800CE</stp>
        <stp>SellQty</stp>
        <tr r="G34" s="1"/>
      </tp>
      <tp>
        <v>1425</v>
        <stp/>
        <stp>SubscribeRealtime</stp>
        <stp>NFO</stp>
        <stp>NIFTY29APR2114850CE</stp>
        <stp>SellQty</stp>
        <tr r="G35" s="1"/>
      </tp>
      <tp t="s">
        <v>waiting...</v>
        <stp/>
        <stp>SubscribeRealtime</stp>
        <stp>NFO</stp>
        <stp>NIFTY29APR2116000CE</stp>
        <stp>SellQty</stp>
        <tr r="G58" s="1"/>
      </tp>
      <tp>
        <v>1350</v>
        <stp/>
        <stp>SubscribeRealtime</stp>
        <stp>NFO</stp>
        <stp>NIFTY29APR2113700CE</stp>
        <stp>SellQty</stp>
        <tr r="G12" s="1"/>
      </tp>
      <tp>
        <v>75</v>
        <stp/>
        <stp>SubscribeRealtime</stp>
        <stp>NFO</stp>
        <stp>NIFTY29APR2113750CE</stp>
        <stp>SellQty</stp>
        <tr r="G13" s="1"/>
      </tp>
      <tp>
        <v>1500</v>
        <stp/>
        <stp>SubscribeRealtime</stp>
        <stp>NFO</stp>
        <stp>NIFTY29APR2113600CE</stp>
        <stp>SellQty</stp>
        <tr r="G10" s="1"/>
      </tp>
      <tp>
        <v>1500</v>
        <stp/>
        <stp>SubscribeRealtime</stp>
        <stp>NFO</stp>
        <stp>NIFTY29APR2113650CE</stp>
        <stp>SellQty</stp>
        <tr r="G11" s="1"/>
      </tp>
      <tp>
        <v>225</v>
        <stp/>
        <stp>SubscribeRealtime</stp>
        <stp>NFO</stp>
        <stp>NIFTY29APR2113500CE</stp>
        <stp>SellQty</stp>
        <tr r="G8" s="1"/>
      </tp>
      <tp>
        <v>1275</v>
        <stp/>
        <stp>SubscribeRealtime</stp>
        <stp>NFO</stp>
        <stp>NIFTY29APR2113550CE</stp>
        <stp>SellQty</stp>
        <tr r="G9" s="1"/>
      </tp>
      <tp>
        <v>225</v>
        <stp/>
        <stp>SubscribeRealtime</stp>
        <stp>NFO</stp>
        <stp>NIFTY29APR2113900CE</stp>
        <stp>SellQty</stp>
        <tr r="G16" s="1"/>
      </tp>
      <tp>
        <v>75</v>
        <stp/>
        <stp>SubscribeRealtime</stp>
        <stp>NFO</stp>
        <stp>NIFTY29APR2113950CE</stp>
        <stp>SellQty</stp>
        <tr r="G17" s="1"/>
      </tp>
      <tp>
        <v>225</v>
        <stp/>
        <stp>SubscribeRealtime</stp>
        <stp>NFO</stp>
        <stp>NIFTY29APR2113800CE</stp>
        <stp>SellQty</stp>
        <tr r="G14" s="1"/>
      </tp>
      <tp>
        <v>150</v>
        <stp/>
        <stp>SubscribeRealtime</stp>
        <stp>NFO</stp>
        <stp>NIFTY29APR2113850CE</stp>
        <stp>SellQty</stp>
        <tr r="G15" s="1"/>
      </tp>
      <tp>
        <v>918.5</v>
        <stp/>
        <stp>SubscribeRealtime</stp>
        <stp>NFO</stp>
        <stp>NIFTY29APR2113850CE</stp>
        <stp>BuyPrice</stp>
        <tr r="J15" s="1"/>
      </tp>
      <tp>
        <v>968.5</v>
        <stp/>
        <stp>SubscribeRealtime</stp>
        <stp>NFO</stp>
        <stp>NIFTY29APR2113800CE</stp>
        <stp>BuyPrice</stp>
        <tr r="J14" s="1"/>
      </tp>
      <tp>
        <v>819.5</v>
        <stp/>
        <stp>SubscribeRealtime</stp>
        <stp>NFO</stp>
        <stp>NIFTY29APR2113950CE</stp>
        <stp>BuyPrice</stp>
        <tr r="J17" s="1"/>
      </tp>
      <tp>
        <v>868.1</v>
        <stp/>
        <stp>SubscribeRealtime</stp>
        <stp>NFO</stp>
        <stp>NIFTY29APR2113900CE</stp>
        <stp>BuyPrice</stp>
        <tr r="J16" s="1"/>
      </tp>
      <tp>
        <v>1216.25</v>
        <stp/>
        <stp>SubscribeRealtime</stp>
        <stp>NFO</stp>
        <stp>NIFTY29APR2113550CE</stp>
        <stp>BuyPrice</stp>
        <tr r="J9" s="1"/>
      </tp>
      <tp>
        <v>1267.95</v>
        <stp/>
        <stp>SubscribeRealtime</stp>
        <stp>NFO</stp>
        <stp>NIFTY29APR2113500CE</stp>
        <stp>BuyPrice</stp>
        <tr r="J8" s="1"/>
      </tp>
      <tp>
        <v>1117.5</v>
        <stp/>
        <stp>SubscribeRealtime</stp>
        <stp>NFO</stp>
        <stp>NIFTY29APR2113650CE</stp>
        <stp>BuyPrice</stp>
        <tr r="J11" s="1"/>
      </tp>
      <tp>
        <v>1167.4000000000001</v>
        <stp/>
        <stp>SubscribeRealtime</stp>
        <stp>NFO</stp>
        <stp>NIFTY29APR2113600CE</stp>
        <stp>BuyPrice</stp>
        <tr r="J10" s="1"/>
      </tp>
      <tp>
        <v>1013.9</v>
        <stp/>
        <stp>SubscribeRealtime</stp>
        <stp>NFO</stp>
        <stp>NIFTY29APR2113750CE</stp>
        <stp>BuyPrice</stp>
        <tr r="J13" s="1"/>
      </tp>
      <tp>
        <v>1069.25</v>
        <stp/>
        <stp>SubscribeRealtime</stp>
        <stp>NFO</stp>
        <stp>NIFTY29APR2113700CE</stp>
        <stp>BuyPrice</stp>
        <tr r="J12" s="1"/>
      </tp>
      <tp>
        <v>35.6</v>
        <stp/>
        <stp>SubscribeRealtime</stp>
        <stp>NFO</stp>
        <stp>NIFTY29APR2114850CE</stp>
        <stp>BuyPrice</stp>
        <tr r="J35" s="1"/>
      </tp>
      <tp t="s">
        <v>waiting...</v>
        <stp/>
        <stp>SubscribeRealtime</stp>
        <stp>NFO</stp>
        <stp>NIFTY29APR2114800CE</stp>
        <stp>BuyPrice</stp>
        <tr r="J34" s="1"/>
      </tp>
      <tp>
        <v>10.7</v>
        <stp/>
        <stp>SubscribeRealtime</stp>
        <stp>NFO</stp>
        <stp>NIFTY29APR2114950CE</stp>
        <stp>BuyPrice</stp>
        <tr r="J37" s="1"/>
      </tp>
      <tp t="s">
        <v>waiting...</v>
        <stp/>
        <stp>SubscribeRealtime</stp>
        <stp>NFO</stp>
        <stp>NIFTY29APR2114900CE</stp>
        <stp>BuyPrice</stp>
        <tr r="J36" s="1"/>
      </tp>
      <tp>
        <v>719.75</v>
        <stp/>
        <stp>SubscribeRealtime</stp>
        <stp>NFO</stp>
        <stp>NIFTY29APR2114050CE</stp>
        <stp>BuyPrice</stp>
        <tr r="J19" s="1"/>
      </tp>
      <tp>
        <v>771.5</v>
        <stp/>
        <stp>SubscribeRealtime</stp>
        <stp>NFO</stp>
        <stp>NIFTY29APR2114000CE</stp>
        <stp>BuyPrice</stp>
        <tr r="J18" s="1"/>
      </tp>
      <tp>
        <v>619.9</v>
        <stp/>
        <stp>SubscribeRealtime</stp>
        <stp>NFO</stp>
        <stp>NIFTY29APR2114150CE</stp>
        <stp>BuyPrice</stp>
        <tr r="J21" s="1"/>
      </tp>
      <tp>
        <v>671.05</v>
        <stp/>
        <stp>SubscribeRealtime</stp>
        <stp>NFO</stp>
        <stp>NIFTY29APR2114100CE</stp>
        <stp>BuyPrice</stp>
        <tr r="J20" s="1"/>
      </tp>
      <tp>
        <v>523.79999999999995</v>
        <stp/>
        <stp>SubscribeRealtime</stp>
        <stp>NFO</stp>
        <stp>NIFTY29APR2114250CE</stp>
        <stp>BuyPrice</stp>
        <tr r="J23" s="1"/>
      </tp>
      <tp>
        <v>573.54999999999995</v>
        <stp/>
        <stp>SubscribeRealtime</stp>
        <stp>NFO</stp>
        <stp>NIFTY29APR2114200CE</stp>
        <stp>BuyPrice</stp>
        <tr r="J22" s="1"/>
      </tp>
      <tp>
        <v>426.5</v>
        <stp/>
        <stp>SubscribeRealtime</stp>
        <stp>NFO</stp>
        <stp>NIFTY29APR2114350CE</stp>
        <stp>BuyPrice</stp>
        <tr r="J25" s="1"/>
      </tp>
      <tp t="s">
        <v>waiting...</v>
        <stp/>
        <stp>SubscribeRealtime</stp>
        <stp>NFO</stp>
        <stp>NIFTY29APR2114300CE</stp>
        <stp>BuyPrice</stp>
        <tr r="J24" s="1"/>
      </tp>
      <tp>
        <v>331.1</v>
        <stp/>
        <stp>SubscribeRealtime</stp>
        <stp>NFO</stp>
        <stp>NIFTY29APR2114450CE</stp>
        <stp>BuyPrice</stp>
        <tr r="J27" s="1"/>
      </tp>
      <tp t="s">
        <v>waiting...</v>
        <stp/>
        <stp>SubscribeRealtime</stp>
        <stp>NFO</stp>
        <stp>NIFTY29APR2114400CE</stp>
        <stp>BuyPrice</stp>
        <tr r="J26" s="1"/>
      </tp>
      <tp>
        <v>239.35</v>
        <stp/>
        <stp>SubscribeRealtime</stp>
        <stp>NFO</stp>
        <stp>NIFTY29APR2114550CE</stp>
        <stp>BuyPrice</stp>
        <tr r="J29" s="1"/>
      </tp>
      <tp t="s">
        <v>waiting...</v>
        <stp/>
        <stp>SubscribeRealtime</stp>
        <stp>NFO</stp>
        <stp>NIFTY29APR2114500CE</stp>
        <stp>BuyPrice</stp>
        <tr r="J28" s="1"/>
      </tp>
      <tp>
        <v>154.69999999999999</v>
        <stp/>
        <stp>SubscribeRealtime</stp>
        <stp>NFO</stp>
        <stp>NIFTY29APR2114650CE</stp>
        <stp>BuyPrice</stp>
        <tr r="J31" s="1"/>
      </tp>
      <tp t="s">
        <v>waiting...</v>
        <stp/>
        <stp>SubscribeRealtime</stp>
        <stp>NFO</stp>
        <stp>NIFTY29APR2114600CE</stp>
        <stp>BuyPrice</stp>
        <tr r="J30" s="1"/>
      </tp>
      <tp>
        <v>84.85</v>
        <stp/>
        <stp>SubscribeRealtime</stp>
        <stp>NFO</stp>
        <stp>NIFTY29APR2114750CE</stp>
        <stp>BuyPrice</stp>
        <tr r="J33" s="1"/>
      </tp>
      <tp t="s">
        <v>waiting...</v>
        <stp/>
        <stp>SubscribeRealtime</stp>
        <stp>NFO</stp>
        <stp>NIFTY29APR2114700CE</stp>
        <stp>BuyPrice</stp>
        <tr r="J32" s="1"/>
      </tp>
      <tp t="s">
        <v>waiting...</v>
        <stp/>
        <stp>SubscribeRealtime</stp>
        <stp>NFO</stp>
        <stp>NIFTY29APR2115850CE</stp>
        <stp>BuyPrice</stp>
        <tr r="J55" s="1"/>
      </tp>
      <tp>
        <v>0.35</v>
        <stp/>
        <stp>SubscribeRealtime</stp>
        <stp>NFO</stp>
        <stp>NIFTY29APR2115800CE</stp>
        <stp>BuyPrice</stp>
        <tr r="J54" s="1"/>
      </tp>
      <tp t="s">
        <v>waiting...</v>
        <stp/>
        <stp>SubscribeRealtime</stp>
        <stp>NFO</stp>
        <stp>NIFTY29APR2115950CE</stp>
        <stp>BuyPrice</stp>
        <tr r="J57" s="1"/>
      </tp>
      <tp t="s">
        <v>waiting...</v>
        <stp/>
        <stp>SubscribeRealtime</stp>
        <stp>NFO</stp>
        <stp>NIFTY29APR2115900CE</stp>
        <stp>BuyPrice</stp>
        <tr r="J56" s="1"/>
      </tp>
      <tp>
        <v>3.2</v>
        <stp/>
        <stp>SubscribeRealtime</stp>
        <stp>NFO</stp>
        <stp>NIFTY29APR2115050CE</stp>
        <stp>BuyPrice</stp>
        <tr r="J39" s="1"/>
      </tp>
      <tp t="s">
        <v>waiting...</v>
        <stp/>
        <stp>SubscribeRealtime</stp>
        <stp>NFO</stp>
        <stp>NIFTY29APR2115000CE</stp>
        <stp>BuyPrice</stp>
        <tr r="J38" s="1"/>
      </tp>
      <tp>
        <v>1.3</v>
        <stp/>
        <stp>SubscribeRealtime</stp>
        <stp>NFO</stp>
        <stp>NIFTY29APR2115150CE</stp>
        <stp>BuyPrice</stp>
        <tr r="J41" s="1"/>
      </tp>
      <tp t="s">
        <v>waiting...</v>
        <stp/>
        <stp>SubscribeRealtime</stp>
        <stp>NFO</stp>
        <stp>NIFTY29APR2115100CE</stp>
        <stp>BuyPrice</stp>
        <tr r="J40" s="1"/>
      </tp>
      <tp>
        <v>0.85</v>
        <stp/>
        <stp>SubscribeRealtime</stp>
        <stp>NFO</stp>
        <stp>NIFTY29APR2115250CE</stp>
        <stp>BuyPrice</stp>
        <tr r="J43" s="1"/>
      </tp>
      <tp t="s">
        <v>waiting...</v>
        <stp/>
        <stp>SubscribeRealtime</stp>
        <stp>NFO</stp>
        <stp>NIFTY29APR2115200CE</stp>
        <stp>BuyPrice</stp>
        <tr r="J42" s="1"/>
      </tp>
      <tp>
        <v>0.7</v>
        <stp/>
        <stp>SubscribeRealtime</stp>
        <stp>NFO</stp>
        <stp>NIFTY29APR2115350CE</stp>
        <stp>BuyPrice</stp>
        <tr r="J45" s="1"/>
      </tp>
      <tp t="s">
        <v>waiting...</v>
        <stp/>
        <stp>SubscribeRealtime</stp>
        <stp>NFO</stp>
        <stp>NIFTY29APR2115300CE</stp>
        <stp>BuyPrice</stp>
        <tr r="J44" s="1"/>
      </tp>
      <tp>
        <v>0.7</v>
        <stp/>
        <stp>SubscribeRealtime</stp>
        <stp>NFO</stp>
        <stp>NIFTY29APR2115450CE</stp>
        <stp>BuyPrice</stp>
        <tr r="J47" s="1"/>
      </tp>
      <tp>
        <v>0.65</v>
        <stp/>
        <stp>SubscribeRealtime</stp>
        <stp>NFO</stp>
        <stp>NIFTY29APR2115400CE</stp>
        <stp>BuyPrice</stp>
        <tr r="J46" s="1"/>
      </tp>
      <tp>
        <v>0.6</v>
        <stp/>
        <stp>SubscribeRealtime</stp>
        <stp>NFO</stp>
        <stp>NIFTY29APR2115550CE</stp>
        <stp>BuyPrice</stp>
        <tr r="J49" s="1"/>
      </tp>
      <tp>
        <v>0.6</v>
        <stp/>
        <stp>SubscribeRealtime</stp>
        <stp>NFO</stp>
        <stp>NIFTY29APR2115500CE</stp>
        <stp>BuyPrice</stp>
        <tr r="J48" s="1"/>
      </tp>
      <tp t="s">
        <v>waiting...</v>
        <stp/>
        <stp>SubscribeRealtime</stp>
        <stp>NFO</stp>
        <stp>NIFTY29APR2115650CE</stp>
        <stp>BuyPrice</stp>
        <tr r="J51" s="1"/>
      </tp>
      <tp>
        <v>0.5</v>
        <stp/>
        <stp>SubscribeRealtime</stp>
        <stp>NFO</stp>
        <stp>NIFTY29APR2115600CE</stp>
        <stp>BuyPrice</stp>
        <tr r="J50" s="1"/>
      </tp>
      <tp t="s">
        <v>waiting...</v>
        <stp/>
        <stp>SubscribeRealtime</stp>
        <stp>NFO</stp>
        <stp>NIFTY29APR2115750CE</stp>
        <stp>BuyPrice</stp>
        <tr r="J53" s="1"/>
      </tp>
      <tp t="s">
        <v>waiting...</v>
        <stp/>
        <stp>SubscribeRealtime</stp>
        <stp>NFO</stp>
        <stp>NIFTY29APR2115700CE</stp>
        <stp>BuyPrice</stp>
        <tr r="J52" s="1"/>
      </tp>
      <tp t="s">
        <v>waiting...</v>
        <stp/>
        <stp>SubscribeRealtime</stp>
        <stp>NFO</stp>
        <stp>NIFTY29APR2116000CE</stp>
        <stp>BuyPrice</stp>
        <tr r="J58" s="1"/>
      </tp>
    </main>
    <main first="rtdsrv.2e55034c091e409795335723a301b23c">
      <tp>
        <v>75</v>
        <stp/>
        <stp>SubscribeRealtime</stp>
        <stp>NFO</stp>
        <stp>NIFTY29APR2113950CE</stp>
        <stp>BuyQty</stp>
        <tr r="I17" s="1"/>
      </tp>
      <tp>
        <v>150</v>
        <stp/>
        <stp>SubscribeRealtime</stp>
        <stp>NFO</stp>
        <stp>NIFTY29APR2113850CE</stp>
        <stp>BuyQty</stp>
        <tr r="I15" s="1"/>
      </tp>
      <tp>
        <v>1575</v>
        <stp/>
        <stp>SubscribeRealtime</stp>
        <stp>NFO</stp>
        <stp>NIFTY29APR2113750CE</stp>
        <stp>BuyQty</stp>
        <tr r="I13" s="1"/>
      </tp>
      <tp>
        <v>1500</v>
        <stp/>
        <stp>SubscribeRealtime</stp>
        <stp>NFO</stp>
        <stp>NIFTY29APR2113650CE</stp>
        <stp>BuyQty</stp>
        <tr r="I11" s="1"/>
      </tp>
      <tp>
        <v>1500</v>
        <stp/>
        <stp>SubscribeRealtime</stp>
        <stp>NFO</stp>
        <stp>NIFTY29APR2113550CE</stp>
        <stp>BuyQty</stp>
        <tr r="I9" s="1"/>
      </tp>
      <tp>
        <v>525</v>
        <stp/>
        <stp>SubscribeRealtime</stp>
        <stp>NFO</stp>
        <stp>NIFTY29APR2114950CE</stp>
        <stp>BuyQty</stp>
        <tr r="I37" s="1"/>
      </tp>
      <tp>
        <v>1275</v>
        <stp/>
        <stp>SubscribeRealtime</stp>
        <stp>NFO</stp>
        <stp>NIFTY29APR2114850CE</stp>
        <stp>BuyQty</stp>
        <tr r="I35" s="1"/>
      </tp>
      <tp>
        <v>150</v>
        <stp/>
        <stp>SubscribeRealtime</stp>
        <stp>NFO</stp>
        <stp>NIFTY29APR2114350CE</stp>
        <stp>BuyQty</stp>
        <tr r="I25" s="1"/>
      </tp>
      <tp>
        <v>75</v>
        <stp/>
        <stp>SubscribeRealtime</stp>
        <stp>NFO</stp>
        <stp>NIFTY29APR2114250CE</stp>
        <stp>BuyQty</stp>
        <tr r="I23" s="1"/>
      </tp>
      <tp>
        <v>3525</v>
        <stp/>
        <stp>SubscribeRealtime</stp>
        <stp>NFO</stp>
        <stp>NIFTY29APR2114150CE</stp>
        <stp>BuyQty</stp>
        <tr r="I21" s="1"/>
      </tp>
      <tp>
        <v>150</v>
        <stp/>
        <stp>SubscribeRealtime</stp>
        <stp>NFO</stp>
        <stp>NIFTY29APR2114050CE</stp>
        <stp>BuyQty</stp>
        <tr r="I19" s="1"/>
      </tp>
      <tp>
        <v>150</v>
        <stp/>
        <stp>SubscribeRealtime</stp>
        <stp>NFO</stp>
        <stp>NIFTY29APR2114750CE</stp>
        <stp>BuyQty</stp>
        <tr r="I33" s="1"/>
      </tp>
      <tp>
        <v>150</v>
        <stp/>
        <stp>SubscribeRealtime</stp>
        <stp>NFO</stp>
        <stp>NIFTY29APR2114650CE</stp>
        <stp>BuyQty</stp>
        <tr r="I31" s="1"/>
      </tp>
      <tp>
        <v>150</v>
        <stp/>
        <stp>SubscribeRealtime</stp>
        <stp>NFO</stp>
        <stp>NIFTY29APR2114550CE</stp>
        <stp>BuyQty</stp>
        <tr r="I29" s="1"/>
      </tp>
      <tp>
        <v>75</v>
        <stp/>
        <stp>SubscribeRealtime</stp>
        <stp>NFO</stp>
        <stp>NIFTY29APR2114450CE</stp>
        <stp>BuyQty</stp>
        <tr r="I27" s="1"/>
      </tp>
      <tp t="s">
        <v>waiting...</v>
        <stp/>
        <stp>SubscribeRealtime</stp>
        <stp>NFO</stp>
        <stp>NIFTY29APR2115950CE</stp>
        <stp>BuyQty</stp>
        <tr r="I57" s="1"/>
      </tp>
      <tp t="s">
        <v>waiting...</v>
        <stp/>
        <stp>SubscribeRealtime</stp>
        <stp>NFO</stp>
        <stp>NIFTY29APR2115850CE</stp>
        <stp>BuyQty</stp>
        <tr r="I55" s="1"/>
      </tp>
      <tp>
        <v>150</v>
        <stp/>
        <stp>SubscribeRealtime</stp>
        <stp>NFO</stp>
        <stp>NIFTY29APR2115350CE</stp>
        <stp>BuyQty</stp>
        <tr r="I45" s="1"/>
      </tp>
      <tp>
        <v>7800</v>
        <stp/>
        <stp>SubscribeRealtime</stp>
        <stp>NFO</stp>
        <stp>NIFTY29APR2115250CE</stp>
        <stp>BuyQty</stp>
        <tr r="I43" s="1"/>
      </tp>
      <tp>
        <v>5250</v>
        <stp/>
        <stp>SubscribeRealtime</stp>
        <stp>NFO</stp>
        <stp>NIFTY29APR2115150CE</stp>
        <stp>BuyQty</stp>
        <tr r="I41" s="1"/>
      </tp>
      <tp>
        <v>5550</v>
        <stp/>
        <stp>SubscribeRealtime</stp>
        <stp>NFO</stp>
        <stp>NIFTY29APR2115050CE</stp>
        <stp>BuyQty</stp>
        <tr r="I39" s="1"/>
      </tp>
      <tp t="s">
        <v>waiting...</v>
        <stp/>
        <stp>SubscribeRealtime</stp>
        <stp>NFO</stp>
        <stp>NIFTY29APR2115750CE</stp>
        <stp>BuyQty</stp>
        <tr r="I53" s="1"/>
      </tp>
      <tp t="s">
        <v>waiting...</v>
        <stp/>
        <stp>SubscribeRealtime</stp>
        <stp>NFO</stp>
        <stp>NIFTY29APR2115650CE</stp>
        <stp>BuyQty</stp>
        <tr r="I51" s="1"/>
      </tp>
      <tp>
        <v>1050</v>
        <stp/>
        <stp>SubscribeRealtime</stp>
        <stp>NFO</stp>
        <stp>NIFTY29APR2115550CE</stp>
        <stp>BuyQty</stp>
        <tr r="I49" s="1"/>
      </tp>
      <tp>
        <v>150</v>
        <stp/>
        <stp>SubscribeRealtime</stp>
        <stp>NFO</stp>
        <stp>NIFTY29APR2115450CE</stp>
        <stp>BuyQty</stp>
        <tr r="I47" s="1"/>
      </tp>
      <tp>
        <v>3000</v>
        <stp/>
        <stp>SubscribeRealtime</stp>
        <stp>NFO</stp>
        <stp>NIFTY29APR2113950PE</stp>
        <stp>BuyQty</stp>
        <tr r="O17" s="1"/>
      </tp>
      <tp>
        <v>1575</v>
        <stp/>
        <stp>SubscribeRealtime</stp>
        <stp>NFO</stp>
        <stp>NIFTY29APR2113850PE</stp>
        <stp>BuyQty</stp>
        <tr r="O15" s="1"/>
      </tp>
      <tp>
        <v>300</v>
        <stp/>
        <stp>SubscribeRealtime</stp>
        <stp>NFO</stp>
        <stp>NIFTY29APR2113750PE</stp>
        <stp>BuyQty</stp>
        <tr r="O13" s="1"/>
      </tp>
      <tp>
        <v>150</v>
        <stp/>
        <stp>SubscribeRealtime</stp>
        <stp>NFO</stp>
        <stp>NIFTY29APR2113650PE</stp>
        <stp>BuyQty</stp>
        <tr r="O11" s="1"/>
      </tp>
      <tp>
        <v>150</v>
        <stp/>
        <stp>SubscribeRealtime</stp>
        <stp>NFO</stp>
        <stp>NIFTY29APR2113550PE</stp>
        <stp>BuyQty</stp>
        <tr r="O9" s="1"/>
      </tp>
      <tp>
        <v>1200</v>
        <stp/>
        <stp>SubscribeRealtime</stp>
        <stp>NFO</stp>
        <stp>NIFTY29APR2115950PE</stp>
        <stp>BuyQty</stp>
        <tr r="O57" s="1"/>
      </tp>
      <tp>
        <v>75</v>
        <stp/>
        <stp>SubscribeRealtime</stp>
        <stp>NFO</stp>
        <stp>NIFTY29APR2115850PE</stp>
        <stp>BuyQty</stp>
        <tr r="O55" s="1"/>
      </tp>
      <tp>
        <v>300</v>
        <stp/>
        <stp>SubscribeRealtime</stp>
        <stp>NFO</stp>
        <stp>NIFTY29APR2115350PE</stp>
        <stp>BuyQty</stp>
        <tr r="O45" s="1"/>
      </tp>
      <tp>
        <v>150</v>
        <stp/>
        <stp>SubscribeRealtime</stp>
        <stp>NFO</stp>
        <stp>NIFTY29APR2115250PE</stp>
        <stp>BuyQty</stp>
        <tr r="O43" s="1"/>
      </tp>
      <tp>
        <v>600</v>
        <stp/>
        <stp>SubscribeRealtime</stp>
        <stp>NFO</stp>
        <stp>NIFTY29APR2115150PE</stp>
        <stp>BuyQty</stp>
        <tr r="O41" s="1"/>
      </tp>
      <tp>
        <v>150</v>
        <stp/>
        <stp>SubscribeRealtime</stp>
        <stp>NFO</stp>
        <stp>NIFTY29APR2115050PE</stp>
        <stp>BuyQty</stp>
        <tr r="O39" s="1"/>
      </tp>
      <tp>
        <v>75</v>
        <stp/>
        <stp>SubscribeRealtime</stp>
        <stp>NFO</stp>
        <stp>NIFTY29APR2115750PE</stp>
        <stp>BuyQty</stp>
        <tr r="O53" s="1"/>
      </tp>
      <tp>
        <v>75</v>
        <stp/>
        <stp>SubscribeRealtime</stp>
        <stp>NFO</stp>
        <stp>NIFTY29APR2115650PE</stp>
        <stp>BuyQty</stp>
        <tr r="O51" s="1"/>
      </tp>
      <tp>
        <v>300</v>
        <stp/>
        <stp>SubscribeRealtime</stp>
        <stp>NFO</stp>
        <stp>NIFTY29APR2115550PE</stp>
        <stp>BuyQty</stp>
        <tr r="O49" s="1"/>
      </tp>
      <tp>
        <v>75</v>
        <stp/>
        <stp>SubscribeRealtime</stp>
        <stp>NFO</stp>
        <stp>NIFTY29APR2115450PE</stp>
        <stp>BuyQty</stp>
        <tr r="O47" s="1"/>
      </tp>
      <tp>
        <v>75</v>
        <stp/>
        <stp>SubscribeRealtime</stp>
        <stp>NFO</stp>
        <stp>NIFTY29APR2114950PE</stp>
        <stp>BuyQty</stp>
        <tr r="O37" s="1"/>
      </tp>
      <tp>
        <v>75</v>
        <stp/>
        <stp>SubscribeRealtime</stp>
        <stp>NFO</stp>
        <stp>NIFTY29APR2114850PE</stp>
        <stp>BuyQty</stp>
        <tr r="O35" s="1"/>
      </tp>
      <tp>
        <v>225</v>
        <stp/>
        <stp>SubscribeRealtime</stp>
        <stp>NFO</stp>
        <stp>NIFTY29APR2114350PE</stp>
        <stp>BuyQty</stp>
        <tr r="O25" s="1"/>
      </tp>
      <tp>
        <v>1125</v>
        <stp/>
        <stp>SubscribeRealtime</stp>
        <stp>NFO</stp>
        <stp>NIFTY29APR2114250PE</stp>
        <stp>BuyQty</stp>
        <tr r="O23" s="1"/>
      </tp>
      <tp>
        <v>150</v>
        <stp/>
        <stp>SubscribeRealtime</stp>
        <stp>NFO</stp>
        <stp>NIFTY29APR2114150PE</stp>
        <stp>BuyQty</stp>
        <tr r="O21" s="1"/>
      </tp>
      <tp>
        <v>2325</v>
        <stp/>
        <stp>SubscribeRealtime</stp>
        <stp>NFO</stp>
        <stp>NIFTY29APR2114050PE</stp>
        <stp>BuyQty</stp>
        <tr r="O19" s="1"/>
      </tp>
      <tp>
        <v>1275</v>
        <stp/>
        <stp>SubscribeRealtime</stp>
        <stp>NFO</stp>
        <stp>NIFTY29APR2114750PE</stp>
        <stp>BuyQty</stp>
        <tr r="O33" s="1"/>
      </tp>
      <tp>
        <v>75</v>
        <stp/>
        <stp>SubscribeRealtime</stp>
        <stp>NFO</stp>
        <stp>NIFTY29APR2114650PE</stp>
        <stp>BuyQty</stp>
        <tr r="O31" s="1"/>
      </tp>
      <tp>
        <v>975</v>
        <stp/>
        <stp>SubscribeRealtime</stp>
        <stp>NFO</stp>
        <stp>NIFTY29APR2114550PE</stp>
        <stp>BuyQty</stp>
        <tr r="O29" s="1"/>
      </tp>
      <tp>
        <v>1350</v>
        <stp/>
        <stp>SubscribeRealtime</stp>
        <stp>NFO</stp>
        <stp>NIFTY29APR2114450PE</stp>
        <stp>BuyQty</stp>
        <tr r="O27" s="1"/>
      </tp>
      <tp>
        <v>150</v>
        <stp/>
        <stp>SubscribeRealtime</stp>
        <stp>NFO</stp>
        <stp>NIFTY29APR2113900CE</stp>
        <stp>BuyQty</stp>
        <tr r="I16" s="1"/>
      </tp>
      <tp>
        <v>1500</v>
        <stp/>
        <stp>SubscribeRealtime</stp>
        <stp>NFO</stp>
        <stp>NIFTY29APR2113800CE</stp>
        <stp>BuyQty</stp>
        <tr r="I14" s="1"/>
      </tp>
      <tp>
        <v>75</v>
        <stp/>
        <stp>SubscribeRealtime</stp>
        <stp>NFO</stp>
        <stp>NIFTY29APR2113700CE</stp>
        <stp>BuyQty</stp>
        <tr r="I12" s="1"/>
      </tp>
      <tp>
        <v>450</v>
        <stp/>
        <stp>SubscribeRealtime</stp>
        <stp>NFO</stp>
        <stp>NIFTY29APR2113600CE</stp>
        <stp>BuyQty</stp>
        <tr r="I10" s="1"/>
      </tp>
      <tp>
        <v>375</v>
        <stp/>
        <stp>SubscribeRealtime</stp>
        <stp>NFO</stp>
        <stp>NIFTY29APR2113500CE</stp>
        <stp>BuyQty</stp>
        <tr r="I8" s="1"/>
      </tp>
      <tp t="s">
        <v>waiting...</v>
        <stp/>
        <stp>SubscribeRealtime</stp>
        <stp>NFO</stp>
        <stp>NIFTY29APR2114900CE</stp>
        <stp>BuyQty</stp>
        <tr r="I36" s="1"/>
      </tp>
      <tp t="s">
        <v>waiting...</v>
        <stp/>
        <stp>SubscribeRealtime</stp>
        <stp>NFO</stp>
        <stp>NIFTY29APR2114800CE</stp>
        <stp>BuyQty</stp>
        <tr r="I34" s="1"/>
      </tp>
      <tp t="s">
        <v>waiting...</v>
        <stp/>
        <stp>SubscribeRealtime</stp>
        <stp>NFO</stp>
        <stp>NIFTY29APR2114300CE</stp>
        <stp>BuyQty</stp>
        <tr r="I24" s="1"/>
      </tp>
      <tp>
        <v>75</v>
        <stp/>
        <stp>SubscribeRealtime</stp>
        <stp>NFO</stp>
        <stp>NIFTY29APR2114200CE</stp>
        <stp>BuyQty</stp>
        <tr r="I22" s="1"/>
      </tp>
      <tp>
        <v>75</v>
        <stp/>
        <stp>SubscribeRealtime</stp>
        <stp>NFO</stp>
        <stp>NIFTY29APR2114100CE</stp>
        <stp>BuyQty</stp>
        <tr r="I20" s="1"/>
      </tp>
      <tp>
        <v>75</v>
        <stp/>
        <stp>SubscribeRealtime</stp>
        <stp>NFO</stp>
        <stp>NIFTY29APR2114000CE</stp>
        <stp>BuyQty</stp>
        <tr r="I18" s="1"/>
      </tp>
      <tp t="s">
        <v>waiting...</v>
        <stp/>
        <stp>SubscribeRealtime</stp>
        <stp>NFO</stp>
        <stp>NIFTY29APR2114700CE</stp>
        <stp>BuyQty</stp>
        <tr r="I32" s="1"/>
      </tp>
      <tp t="s">
        <v>waiting...</v>
        <stp/>
        <stp>SubscribeRealtime</stp>
        <stp>NFO</stp>
        <stp>NIFTY29APR2114600CE</stp>
        <stp>BuyQty</stp>
        <tr r="I30" s="1"/>
      </tp>
      <tp t="s">
        <v>waiting...</v>
        <stp/>
        <stp>SubscribeRealtime</stp>
        <stp>NFO</stp>
        <stp>NIFTY29APR2114500CE</stp>
        <stp>BuyQty</stp>
        <tr r="I28" s="1"/>
      </tp>
      <tp t="s">
        <v>waiting...</v>
        <stp/>
        <stp>SubscribeRealtime</stp>
        <stp>NFO</stp>
        <stp>NIFTY29APR2114400CE</stp>
        <stp>BuyQty</stp>
        <tr r="I26" s="1"/>
      </tp>
      <tp t="s">
        <v>waiting...</v>
        <stp/>
        <stp>SubscribeRealtime</stp>
        <stp>NFO</stp>
        <stp>NIFTY29APR2115900CE</stp>
        <stp>BuyQty</stp>
        <tr r="I56" s="1"/>
      </tp>
      <tp>
        <v>6525</v>
        <stp/>
        <stp>SubscribeRealtime</stp>
        <stp>NFO</stp>
        <stp>NIFTY29APR2115800CE</stp>
        <stp>BuyQty</stp>
        <tr r="I54" s="1"/>
      </tp>
      <tp t="s">
        <v>waiting...</v>
        <stp/>
        <stp>SubscribeRealtime</stp>
        <stp>NFO</stp>
        <stp>NIFTY29APR2115300CE</stp>
        <stp>BuyQty</stp>
        <tr r="I44" s="1"/>
      </tp>
      <tp t="s">
        <v>waiting...</v>
        <stp/>
        <stp>SubscribeRealtime</stp>
        <stp>NFO</stp>
        <stp>NIFTY29APR2115200CE</stp>
        <stp>BuyQty</stp>
        <tr r="I42" s="1"/>
      </tp>
      <tp t="s">
        <v>waiting...</v>
        <stp/>
        <stp>SubscribeRealtime</stp>
        <stp>NFO</stp>
        <stp>NIFTY29APR2115100CE</stp>
        <stp>BuyQty</stp>
        <tr r="I40" s="1"/>
      </tp>
      <tp t="s">
        <v>waiting...</v>
        <stp/>
        <stp>SubscribeRealtime</stp>
        <stp>NFO</stp>
        <stp>NIFTY29APR2115000CE</stp>
        <stp>BuyQty</stp>
        <tr r="I38" s="1"/>
      </tp>
      <tp t="s">
        <v>waiting...</v>
        <stp/>
        <stp>SubscribeRealtime</stp>
        <stp>NFO</stp>
        <stp>NIFTY29APR2115700CE</stp>
        <stp>BuyQty</stp>
        <tr r="I52" s="1"/>
      </tp>
      <tp>
        <v>9750</v>
        <stp/>
        <stp>SubscribeRealtime</stp>
        <stp>NFO</stp>
        <stp>NIFTY29APR2115600CE</stp>
        <stp>BuyQty</stp>
        <tr r="I50" s="1"/>
      </tp>
      <tp>
        <v>29700</v>
        <stp/>
        <stp>SubscribeRealtime</stp>
        <stp>NFO</stp>
        <stp>NIFTY29APR2115500CE</stp>
        <stp>BuyQty</stp>
        <tr r="I48" s="1"/>
      </tp>
      <tp>
        <v>12150</v>
        <stp/>
        <stp>SubscribeRealtime</stp>
        <stp>NFO</stp>
        <stp>NIFTY29APR2115400CE</stp>
        <stp>BuyQty</stp>
        <tr r="I46" s="1"/>
      </tp>
      <tp t="s">
        <v>waiting...</v>
        <stp/>
        <stp>SubscribeRealtime</stp>
        <stp>NFO</stp>
        <stp>NIFTY29APR2116000CE</stp>
        <stp>BuyQty</stp>
        <tr r="I58" s="1"/>
      </tp>
      <tp t="s">
        <v>waiting...</v>
        <stp/>
        <stp>SubscribeRealtime</stp>
        <stp>NFO</stp>
        <stp>NIFTY29APR2113900PE</stp>
        <stp>BuyQty</stp>
        <tr r="O16" s="1"/>
      </tp>
      <tp t="s">
        <v>waiting...</v>
        <stp/>
        <stp>SubscribeRealtime</stp>
        <stp>NFO</stp>
        <stp>NIFTY29APR2113800PE</stp>
        <stp>BuyQty</stp>
        <tr r="O14" s="1"/>
      </tp>
      <tp t="s">
        <v>waiting...</v>
        <stp/>
        <stp>SubscribeRealtime</stp>
        <stp>NFO</stp>
        <stp>NIFTY29APR2113700PE</stp>
        <stp>BuyQty</stp>
        <tr r="O12" s="1"/>
      </tp>
      <tp t="s">
        <v>waiting...</v>
        <stp/>
        <stp>SubscribeRealtime</stp>
        <stp>NFO</stp>
        <stp>NIFTY29APR2113600PE</stp>
        <stp>BuyQty</stp>
        <tr r="O10" s="1"/>
      </tp>
      <tp t="s">
        <v>waiting...</v>
        <stp/>
        <stp>SubscribeRealtime</stp>
        <stp>NFO</stp>
        <stp>NIFTY29APR2113500PE</stp>
        <stp>BuyQty</stp>
        <tr r="O8" s="1"/>
      </tp>
      <tp>
        <v>300</v>
        <stp/>
        <stp>SubscribeRealtime</stp>
        <stp>NFO</stp>
        <stp>NIFTY29APR2116000PE</stp>
        <stp>BuyQty</stp>
        <tr r="O58" s="1"/>
      </tp>
      <tp>
        <v>75</v>
        <stp/>
        <stp>SubscribeRealtime</stp>
        <stp>NFO</stp>
        <stp>NIFTY29APR2115900PE</stp>
        <stp>BuyQty</stp>
        <tr r="O56" s="1"/>
      </tp>
      <tp>
        <v>75</v>
        <stp/>
        <stp>SubscribeRealtime</stp>
        <stp>NFO</stp>
        <stp>NIFTY29APR2115800PE</stp>
        <stp>BuyQty</stp>
        <tr r="O54" s="1"/>
      </tp>
      <tp>
        <v>75</v>
        <stp/>
        <stp>SubscribeRealtime</stp>
        <stp>NFO</stp>
        <stp>NIFTY29APR2115300PE</stp>
        <stp>BuyQty</stp>
        <tr r="O44" s="1"/>
      </tp>
      <tp t="s">
        <v>waiting...</v>
        <stp/>
        <stp>SubscribeRealtime</stp>
        <stp>NFO</stp>
        <stp>NIFTY29APR2115200PE</stp>
        <stp>BuyQty</stp>
        <tr r="O42" s="1"/>
      </tp>
      <tp t="s">
        <v>waiting...</v>
        <stp/>
        <stp>SubscribeRealtime</stp>
        <stp>NFO</stp>
        <stp>NIFTY29APR2115100PE</stp>
        <stp>BuyQty</stp>
        <tr r="O40" s="1"/>
      </tp>
      <tp t="s">
        <v>waiting...</v>
        <stp/>
        <stp>SubscribeRealtime</stp>
        <stp>NFO</stp>
        <stp>NIFTY29APR2115000PE</stp>
        <stp>BuyQty</stp>
        <tr r="O38" s="1"/>
      </tp>
      <tp>
        <v>300</v>
        <stp/>
        <stp>SubscribeRealtime</stp>
        <stp>NFO</stp>
        <stp>NIFTY29APR2115700PE</stp>
        <stp>BuyQty</stp>
        <tr r="O52" s="1"/>
      </tp>
      <tp>
        <v>300</v>
        <stp/>
        <stp>SubscribeRealtime</stp>
        <stp>NFO</stp>
        <stp>NIFTY29APR2115600PE</stp>
        <stp>BuyQty</stp>
        <tr r="O50" s="1"/>
      </tp>
      <tp>
        <v>1200</v>
        <stp/>
        <stp>SubscribeRealtime</stp>
        <stp>NFO</stp>
        <stp>NIFTY29APR2115500PE</stp>
        <stp>BuyQty</stp>
        <tr r="O48" s="1"/>
      </tp>
      <tp>
        <v>450</v>
        <stp/>
        <stp>SubscribeRealtime</stp>
        <stp>NFO</stp>
        <stp>NIFTY29APR2115400PE</stp>
        <stp>BuyQty</stp>
        <tr r="O46" s="1"/>
      </tp>
      <tp t="s">
        <v>waiting...</v>
        <stp/>
        <stp>SubscribeRealtime</stp>
        <stp>NFO</stp>
        <stp>NIFTY29APR2114900PE</stp>
        <stp>BuyQty</stp>
        <tr r="O36" s="1"/>
      </tp>
      <tp t="s">
        <v>waiting...</v>
        <stp/>
        <stp>SubscribeRealtime</stp>
        <stp>NFO</stp>
        <stp>NIFTY29APR2114800PE</stp>
        <stp>BuyQty</stp>
        <tr r="O34" s="1"/>
      </tp>
      <tp t="s">
        <v>waiting...</v>
        <stp/>
        <stp>SubscribeRealtime</stp>
        <stp>NFO</stp>
        <stp>NIFTY29APR2114300PE</stp>
        <stp>BuyQty</stp>
        <tr r="O24" s="1"/>
      </tp>
      <tp t="s">
        <v>waiting...</v>
        <stp/>
        <stp>SubscribeRealtime</stp>
        <stp>NFO</stp>
        <stp>NIFTY29APR2114200PE</stp>
        <stp>BuyQty</stp>
        <tr r="O22" s="1"/>
      </tp>
      <tp t="s">
        <v>waiting...</v>
        <stp/>
        <stp>SubscribeRealtime</stp>
        <stp>NFO</stp>
        <stp>NIFTY29APR2114100PE</stp>
        <stp>BuyQty</stp>
        <tr r="O20" s="1"/>
      </tp>
      <tp t="s">
        <v>waiting...</v>
        <stp/>
        <stp>SubscribeRealtime</stp>
        <stp>NFO</stp>
        <stp>NIFTY29APR2114000PE</stp>
        <stp>BuyQty</stp>
        <tr r="O18" s="1"/>
      </tp>
      <tp t="s">
        <v>waiting...</v>
        <stp/>
        <stp>SubscribeRealtime</stp>
        <stp>NFO</stp>
        <stp>NIFTY29APR2114700PE</stp>
        <stp>BuyQty</stp>
        <tr r="O32" s="1"/>
      </tp>
      <tp t="s">
        <v>waiting...</v>
        <stp/>
        <stp>SubscribeRealtime</stp>
        <stp>NFO</stp>
        <stp>NIFTY29APR2114600PE</stp>
        <stp>BuyQty</stp>
        <tr r="O30" s="1"/>
      </tp>
      <tp t="s">
        <v>waiting...</v>
        <stp/>
        <stp>SubscribeRealtime</stp>
        <stp>NFO</stp>
        <stp>NIFTY29APR2114500PE</stp>
        <stp>BuyQty</stp>
        <tr r="O28" s="1"/>
      </tp>
      <tp t="s">
        <v>waiting...</v>
        <stp/>
        <stp>SubscribeRealtime</stp>
        <stp>NFO</stp>
        <stp>NIFTY29APR2114400PE</stp>
        <stp>BuyQty</stp>
        <tr r="O26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84"/>
  <sheetViews>
    <sheetView tabSelected="1" topLeftCell="E1" zoomScale="90" zoomScaleNormal="90" workbookViewId="0">
      <selection activeCell="L15" sqref="L15"/>
    </sheetView>
  </sheetViews>
  <sheetFormatPr defaultRowHeight="15" x14ac:dyDescent="0.25"/>
  <cols>
    <col min="3" max="3" width="9.140625" customWidth="1"/>
    <col min="4" max="4" width="8.5703125" customWidth="1"/>
    <col min="5" max="5" width="12.140625" bestFit="1" customWidth="1"/>
    <col min="6" max="6" width="10.28515625" customWidth="1"/>
    <col min="7" max="7" width="8.85546875" customWidth="1"/>
    <col min="8" max="8" width="9.5703125" customWidth="1"/>
    <col min="9" max="9" width="9.28515625" bestFit="1" customWidth="1"/>
    <col min="10" max="10" width="12" bestFit="1" customWidth="1"/>
    <col min="11" max="11" width="12.140625" bestFit="1" customWidth="1"/>
    <col min="12" max="12" width="11" bestFit="1" customWidth="1"/>
    <col min="13" max="13" width="11" customWidth="1"/>
    <col min="15" max="15" width="9.28515625" customWidth="1"/>
    <col min="16" max="16" width="10.28515625" customWidth="1"/>
    <col min="17" max="18" width="9.28515625" bestFit="1" customWidth="1"/>
    <col min="20" max="20" width="8.42578125" customWidth="1"/>
    <col min="21" max="21" width="9.140625" customWidth="1"/>
    <col min="22" max="22" width="10.42578125" customWidth="1"/>
    <col min="23" max="28" width="9.140625" hidden="1" customWidth="1"/>
    <col min="29" max="29" width="10.5703125" hidden="1" customWidth="1"/>
    <col min="30" max="30" width="9.140625" hidden="1" customWidth="1"/>
    <col min="31" max="31" width="11.42578125" hidden="1" customWidth="1"/>
    <col min="32" max="33" width="9.140625" hidden="1" customWidth="1"/>
    <col min="34" max="34" width="9.140625" customWidth="1"/>
  </cols>
  <sheetData>
    <row r="1" spans="2:30" ht="26.25" x14ac:dyDescent="0.25">
      <c r="J1" s="20" t="s">
        <v>12</v>
      </c>
      <c r="K1" s="20"/>
      <c r="L1" s="20"/>
      <c r="M1" s="20"/>
      <c r="AC1" t="s">
        <v>17</v>
      </c>
      <c r="AD1" t="s">
        <v>18</v>
      </c>
    </row>
    <row r="2" spans="2:30" ht="15.75" thickBot="1" x14ac:dyDescent="0.3">
      <c r="AD2">
        <v>10</v>
      </c>
    </row>
    <row r="3" spans="2:30" ht="16.5" thickBot="1" x14ac:dyDescent="0.3">
      <c r="J3" s="11" t="s">
        <v>0</v>
      </c>
      <c r="K3" s="11" t="s">
        <v>3</v>
      </c>
      <c r="L3" s="11" t="s">
        <v>4</v>
      </c>
      <c r="M3" s="11" t="s">
        <v>9</v>
      </c>
      <c r="U3" s="1"/>
      <c r="AD3">
        <v>20</v>
      </c>
    </row>
    <row r="4" spans="2:30" ht="16.5" thickBot="1" x14ac:dyDescent="0.3">
      <c r="J4" s="2" t="s">
        <v>1</v>
      </c>
      <c r="K4" s="2" t="s">
        <v>22</v>
      </c>
      <c r="L4" s="2">
        <f ca="1">_xll.Nimble_SubscribeRealtime("NFO",(J4&amp;"-I"),"LastTradePrice")</f>
        <v>14768</v>
      </c>
      <c r="M4" s="2">
        <v>50</v>
      </c>
      <c r="U4" s="1"/>
      <c r="AD4">
        <v>30</v>
      </c>
    </row>
    <row r="5" spans="2:30" ht="15.75" thickBot="1" x14ac:dyDescent="0.3">
      <c r="U5" s="1"/>
      <c r="AD5">
        <v>40</v>
      </c>
    </row>
    <row r="6" spans="2:30" ht="15.75" thickBot="1" x14ac:dyDescent="0.3">
      <c r="B6" s="21" t="s">
        <v>10</v>
      </c>
      <c r="C6" s="22"/>
      <c r="D6" s="22"/>
      <c r="E6" s="22"/>
      <c r="F6" s="22"/>
      <c r="G6" s="22"/>
      <c r="H6" s="22"/>
      <c r="I6" s="22"/>
      <c r="J6" s="22"/>
      <c r="K6" s="23"/>
      <c r="L6" s="3" t="s">
        <v>21</v>
      </c>
      <c r="M6" s="21" t="s">
        <v>11</v>
      </c>
      <c r="N6" s="22"/>
      <c r="O6" s="22"/>
      <c r="P6" s="22"/>
      <c r="Q6" s="22"/>
      <c r="R6" s="22"/>
      <c r="S6" s="22"/>
      <c r="T6" s="22"/>
      <c r="U6" s="22"/>
      <c r="V6" s="23"/>
      <c r="AD6">
        <v>50</v>
      </c>
    </row>
    <row r="7" spans="2:30" ht="32.25" thickBot="1" x14ac:dyDescent="0.3">
      <c r="B7" s="14" t="s">
        <v>20</v>
      </c>
      <c r="C7" s="12" t="s">
        <v>8</v>
      </c>
      <c r="D7" s="10" t="s">
        <v>7</v>
      </c>
      <c r="E7" s="14" t="s">
        <v>19</v>
      </c>
      <c r="F7" s="12" t="s">
        <v>6</v>
      </c>
      <c r="G7" s="5" t="s">
        <v>16</v>
      </c>
      <c r="H7" s="5" t="s">
        <v>15</v>
      </c>
      <c r="I7" s="5" t="s">
        <v>14</v>
      </c>
      <c r="J7" s="5" t="s">
        <v>13</v>
      </c>
      <c r="K7" s="10" t="s">
        <v>4</v>
      </c>
      <c r="L7" s="6" t="s">
        <v>5</v>
      </c>
      <c r="M7" s="4" t="s">
        <v>4</v>
      </c>
      <c r="N7" s="7" t="s">
        <v>13</v>
      </c>
      <c r="O7" s="7" t="s">
        <v>14</v>
      </c>
      <c r="P7" s="7" t="s">
        <v>15</v>
      </c>
      <c r="Q7" s="7" t="s">
        <v>16</v>
      </c>
      <c r="R7" s="12" t="s">
        <v>6</v>
      </c>
      <c r="S7" s="13" t="s">
        <v>19</v>
      </c>
      <c r="T7" s="12" t="s">
        <v>7</v>
      </c>
      <c r="U7" s="10" t="s">
        <v>8</v>
      </c>
      <c r="V7" s="14" t="s">
        <v>20</v>
      </c>
      <c r="AD7">
        <v>100</v>
      </c>
    </row>
    <row r="8" spans="2:30" ht="15.75" thickBot="1" x14ac:dyDescent="0.3">
      <c r="B8" s="16">
        <f ca="1">_xll.Nimble_SubscribeRealtime("NFO",CONCATENATE($J$4&amp;LEFT($K$4,5)&amp;RIGHT($K$4,2)&amp;L8&amp;$B$6),"OpenInterestChange")</f>
        <v>-18675</v>
      </c>
      <c r="C8" s="16">
        <f ca="1">_xll.Nimble_SubscribeRealtime("NFO",CONCATENATE($J$4&amp;LEFT($K$4,5)&amp;RIGHT($K$4,2)&amp;L8&amp;$B$6),"PriceChangePercentage")</f>
        <v>10.7</v>
      </c>
      <c r="D8" s="16">
        <f ca="1">_xll.Nimble_SubscribeRealtime("NFO",CONCATENATE($J$4&amp;LEFT($K$4,5)&amp;RIGHT($K$4,2)&amp;L8&amp;$B$6),"PriceChange")</f>
        <v>122.55</v>
      </c>
      <c r="E8" s="16">
        <f ca="1">_xll.Nimble_SubscribeRealtime("NFO",CONCATENATE($J$4&amp;LEFT($K$4,5)&amp;RIGHT($K$4,2)&amp;L8&amp;$B$6),"OpenInterest")</f>
        <v>185700</v>
      </c>
      <c r="F8" s="16" t="str">
        <f ca="1">_xll.Nimble_SubscribeRealtime("NFO",CONCATENATE($J$4&amp;LEFT($K$4,5)&amp;RIGHT($K$4,2)&amp;L8&amp;$B$6),"LastTradeQty")</f>
        <v>waiting...</v>
      </c>
      <c r="G8" s="15">
        <f ca="1">_xll.Nimble_SubscribeRealtime("NFO",CONCATENATE($J$4&amp;LEFT($K$4,5)&amp;RIGHT($K$4,2)&amp;L8&amp;$B$6),"SellQty")</f>
        <v>225</v>
      </c>
      <c r="H8" s="16">
        <f ca="1">_xll.Nimble_SubscribeRealtime("NFO",CONCATENATE($J$4&amp;LEFT($K$4,5)&amp;RIGHT($K$4,2)&amp;L8&amp;$B$6),"SellPrice")</f>
        <v>1272.4000000000001</v>
      </c>
      <c r="I8" s="16">
        <f ca="1">_xll.Nimble_SubscribeRealtime("NFO",CONCATENATE($J$4&amp;LEFT($K$4,5)&amp;RIGHT($K$4,2)&amp;L8&amp;$B$6),"BuyQty")</f>
        <v>375</v>
      </c>
      <c r="J8" s="17">
        <f ca="1">_xll.Nimble_SubscribeRealtime("NFO",CONCATENATE($J$4&amp;LEFT($K$4,5)&amp;RIGHT($K$4,2)&amp;L8&amp;$B$6),"BuyPrice")</f>
        <v>1267.95</v>
      </c>
      <c r="K8" s="18">
        <f ca="1">_xll.Nimble_SubscribeRealtime("NFO",CONCATENATE($J$4&amp;LEFT($K$4,5)&amp;RIGHT($K$4,2)&amp;L8&amp;$B$6),"LastTradePrice")</f>
        <v>1268.0999999999999</v>
      </c>
      <c r="L8" s="8">
        <f t="shared" ref="L8:L31" ca="1" si="0">L9-$M$4</f>
        <v>13500</v>
      </c>
      <c r="M8" s="18" t="str">
        <f ca="1">_xll.Nimble_SubscribeRealtime("NFO",CONCATENATE($J$4&amp;LEFT($K$4,5)&amp;RIGHT($K$4,2)&amp;L8&amp;$M$6),"LastTradePrice")</f>
        <v>waiting...</v>
      </c>
      <c r="N8" s="16" t="str">
        <f ca="1">_xll.Nimble_SubscribeRealtime("NFO",CONCATENATE($J$4&amp;LEFT($K$4,5)&amp;RIGHT($K$4,2)&amp;L8&amp;$M$6),"BuyPrice")</f>
        <v>waiting...</v>
      </c>
      <c r="O8" s="16" t="str">
        <f ca="1">_xll.Nimble_SubscribeRealtime("NFO",CONCATENATE($J$4&amp;LEFT($K$4,5)&amp;RIGHT($K$4,2)&amp;L8&amp;$M$6),"BuyQty")</f>
        <v>waiting...</v>
      </c>
      <c r="P8" s="16" t="str">
        <f ca="1">_xll.Nimble_SubscribeRealtime("NFO",CONCATENATE($J$4&amp;LEFT($K$4,5)&amp;RIGHT($K$4,2)&amp;L8&amp;$M$6),"SellPrice")</f>
        <v>waiting...</v>
      </c>
      <c r="Q8" s="19" t="str">
        <f ca="1">_xll.Nimble_SubscribeRealtime("NFO",CONCATENATE($J$4&amp;LEFT($K$4,5)&amp;RIGHT($K$4,2)&amp;L8&amp;$M$6),"SellQty")</f>
        <v>waiting...</v>
      </c>
      <c r="R8" s="16" t="str">
        <f ca="1">_xll.Nimble_SubscribeRealtime("NFO",CONCATENATE($J$4&amp;LEFT($K$4,5)&amp;RIGHT($K$4,2)&amp;L8&amp;$M$6),"LastTradeQty")</f>
        <v>waiting...</v>
      </c>
      <c r="S8" s="16" t="str">
        <f ca="1">_xll.Nimble_SubscribeRealtime("NFO",CONCATENATE($J$4&amp;LEFT($K$4,5)&amp;RIGHT($K$4,2)&amp;L8&amp;$M$6),"OpenInterest")</f>
        <v>waiting...</v>
      </c>
      <c r="T8" s="16" t="str">
        <f ca="1">_xll.Nimble_SubscribeRealtime("NFO",CONCATENATE($J$4&amp;LEFT($K$4,5)&amp;RIGHT($K$4,2)&amp;L8&amp;$M$6),"PriceChange")</f>
        <v>waiting...</v>
      </c>
      <c r="U8" s="16" t="str">
        <f ca="1">_xll.Nimble_SubscribeRealtime("NFO",CONCATENATE($J$4&amp;LEFT($K$4,5)&amp;RIGHT($K$4,2)&amp;L8&amp;$M$6),"PriceChangePercentage")</f>
        <v>waiting...</v>
      </c>
      <c r="V8" s="16" t="str">
        <f ca="1">_xll.Nimble_SubscribeRealtime("NFO",CONCATENATE($J$4&amp;LEFT($K$4,5)&amp;RIGHT($K$4,2)&amp;L8&amp;$M$6),"OpenInterestChange")</f>
        <v>waiting...</v>
      </c>
    </row>
    <row r="9" spans="2:30" ht="15.75" thickBot="1" x14ac:dyDescent="0.3">
      <c r="B9" s="16">
        <f ca="1">_xll.Nimble_SubscribeRealtime("NFO",CONCATENATE($J$4&amp;LEFT($K$4,5)&amp;RIGHT($K$4,2)&amp;L9&amp;$B$6),"OpenInterestChange")</f>
        <v>-1500</v>
      </c>
      <c r="C9" s="16">
        <f ca="1">_xll.Nimble_SubscribeRealtime("NFO",CONCATENATE($J$4&amp;LEFT($K$4,5)&amp;RIGHT($K$4,2)&amp;L9&amp;$B$6),"PriceChangePercentage")</f>
        <v>0</v>
      </c>
      <c r="D9" s="16">
        <f ca="1">_xll.Nimble_SubscribeRealtime("NFO",CONCATENATE($J$4&amp;LEFT($K$4,5)&amp;RIGHT($K$4,2)&amp;L9&amp;$B$6),"PriceChange")</f>
        <v>0</v>
      </c>
      <c r="E9" s="16">
        <f ca="1">_xll.Nimble_SubscribeRealtime("NFO",CONCATENATE($J$4&amp;LEFT($K$4,5)&amp;RIGHT($K$4,2)&amp;L9&amp;$B$6),"OpenInterest")</f>
        <v>0</v>
      </c>
      <c r="F9" s="16" t="str">
        <f ca="1">_xll.Nimble_SubscribeRealtime("NFO",CONCATENATE($J$4&amp;LEFT($K$4,5)&amp;RIGHT($K$4,2)&amp;L9&amp;$B$6),"LastTradeQty")</f>
        <v>waiting...</v>
      </c>
      <c r="G9" s="15">
        <f ca="1">_xll.Nimble_SubscribeRealtime("NFO",CONCATENATE($J$4&amp;LEFT($K$4,5)&amp;RIGHT($K$4,2)&amp;L9&amp;$B$6),"SellQty")</f>
        <v>1275</v>
      </c>
      <c r="H9" s="16">
        <f ca="1">_xll.Nimble_SubscribeRealtime("NFO",CONCATENATE($J$4&amp;LEFT($K$4,5)&amp;RIGHT($K$4,2)&amp;L9&amp;$B$6),"SellPrice")</f>
        <v>1222.55</v>
      </c>
      <c r="I9" s="16">
        <f ca="1">_xll.Nimble_SubscribeRealtime("NFO",CONCATENATE($J$4&amp;LEFT($K$4,5)&amp;RIGHT($K$4,2)&amp;L9&amp;$B$6),"BuyQty")</f>
        <v>1500</v>
      </c>
      <c r="J9" s="17">
        <f ca="1">_xll.Nimble_SubscribeRealtime("NFO",CONCATENATE($J$4&amp;LEFT($K$4,5)&amp;RIGHT($K$4,2)&amp;L9&amp;$B$6),"BuyPrice")</f>
        <v>1216.25</v>
      </c>
      <c r="K9" s="18">
        <f ca="1">_xll.Nimble_SubscribeRealtime("NFO",CONCATENATE($J$4&amp;LEFT($K$4,5)&amp;RIGHT($K$4,2)&amp;L9&amp;$B$6),"LastTradePrice")</f>
        <v>956.3</v>
      </c>
      <c r="L9" s="8">
        <f t="shared" ca="1" si="0"/>
        <v>13550</v>
      </c>
      <c r="M9" s="18">
        <f ca="1">_xll.Nimble_SubscribeRealtime("NFO",CONCATENATE($J$4&amp;LEFT($K$4,5)&amp;RIGHT($K$4,2)&amp;L9&amp;$M$6),"LastTradePrice")</f>
        <v>1.75</v>
      </c>
      <c r="N9" s="16">
        <f ca="1">_xll.Nimble_SubscribeRealtime("NFO",CONCATENATE($J$4&amp;LEFT($K$4,5)&amp;RIGHT($K$4,2)&amp;L9&amp;$M$6),"BuyPrice")</f>
        <v>1.7</v>
      </c>
      <c r="O9" s="16">
        <f ca="1">_xll.Nimble_SubscribeRealtime("NFO",CONCATENATE($J$4&amp;LEFT($K$4,5)&amp;RIGHT($K$4,2)&amp;L9&amp;$M$6),"BuyQty")</f>
        <v>150</v>
      </c>
      <c r="P9" s="16">
        <f ca="1">_xll.Nimble_SubscribeRealtime("NFO",CONCATENATE($J$4&amp;LEFT($K$4,5)&amp;RIGHT($K$4,2)&amp;L9&amp;$M$6),"SellPrice")</f>
        <v>1.8</v>
      </c>
      <c r="Q9" s="19">
        <f ca="1">_xll.Nimble_SubscribeRealtime("NFO",CONCATENATE($J$4&amp;LEFT($K$4,5)&amp;RIGHT($K$4,2)&amp;L9&amp;$M$6),"SellQty")</f>
        <v>3450</v>
      </c>
      <c r="R9" s="16">
        <f ca="1">_xll.Nimble_SubscribeRealtime("NFO",CONCATENATE($J$4&amp;LEFT($K$4,5)&amp;RIGHT($K$4,2)&amp;L9&amp;$M$6),"LastTradeQty")</f>
        <v>150</v>
      </c>
      <c r="S9" s="16">
        <f ca="1">_xll.Nimble_SubscribeRealtime("NFO",CONCATENATE($J$4&amp;LEFT($K$4,5)&amp;RIGHT($K$4,2)&amp;L9&amp;$M$6),"OpenInterest")</f>
        <v>136350</v>
      </c>
      <c r="T9" s="16">
        <f ca="1">_xll.Nimble_SubscribeRealtime("NFO",CONCATENATE($J$4&amp;LEFT($K$4,5)&amp;RIGHT($K$4,2)&amp;L9&amp;$M$6),"PriceChange")</f>
        <v>-0.4</v>
      </c>
      <c r="U9" s="16">
        <f ca="1">_xll.Nimble_SubscribeRealtime("NFO",CONCATENATE($J$4&amp;LEFT($K$4,5)&amp;RIGHT($K$4,2)&amp;L9&amp;$M$6),"PriceChangePercentage")</f>
        <v>-18.600000000000001</v>
      </c>
      <c r="V9" s="16">
        <f ca="1">_xll.Nimble_SubscribeRealtime("NFO",CONCATENATE($J$4&amp;LEFT($K$4,5)&amp;RIGHT($K$4,2)&amp;L9&amp;$M$6),"OpenInterestChange")</f>
        <v>4200</v>
      </c>
    </row>
    <row r="10" spans="2:30" ht="15.75" thickBot="1" x14ac:dyDescent="0.3">
      <c r="B10" s="16">
        <f ca="1">_xll.Nimble_SubscribeRealtime("NFO",CONCATENATE($J$4&amp;LEFT($K$4,5)&amp;RIGHT($K$4,2)&amp;L10&amp;$B$6),"OpenInterestChange")</f>
        <v>-450</v>
      </c>
      <c r="C10" s="16">
        <f ca="1">_xll.Nimble_SubscribeRealtime("NFO",CONCATENATE($J$4&amp;LEFT($K$4,5)&amp;RIGHT($K$4,2)&amp;L10&amp;$B$6),"PriceChangePercentage")</f>
        <v>14.15</v>
      </c>
      <c r="D10" s="16">
        <f ca="1">_xll.Nimble_SubscribeRealtime("NFO",CONCATENATE($J$4&amp;LEFT($K$4,5)&amp;RIGHT($K$4,2)&amp;L10&amp;$B$6),"PriceChange")</f>
        <v>145</v>
      </c>
      <c r="E10" s="16">
        <f ca="1">_xll.Nimble_SubscribeRealtime("NFO",CONCATENATE($J$4&amp;LEFT($K$4,5)&amp;RIGHT($K$4,2)&amp;L10&amp;$B$6),"OpenInterest")</f>
        <v>11775</v>
      </c>
      <c r="F10" s="16" t="str">
        <f ca="1">_xll.Nimble_SubscribeRealtime("NFO",CONCATENATE($J$4&amp;LEFT($K$4,5)&amp;RIGHT($K$4,2)&amp;L10&amp;$B$6),"LastTradeQty")</f>
        <v>waiting...</v>
      </c>
      <c r="G10" s="15">
        <f ca="1">_xll.Nimble_SubscribeRealtime("NFO",CONCATENATE($J$4&amp;LEFT($K$4,5)&amp;RIGHT($K$4,2)&amp;L10&amp;$B$6),"SellQty")</f>
        <v>1500</v>
      </c>
      <c r="H10" s="16">
        <f ca="1">_xll.Nimble_SubscribeRealtime("NFO",CONCATENATE($J$4&amp;LEFT($K$4,5)&amp;RIGHT($K$4,2)&amp;L10&amp;$B$6),"SellPrice")</f>
        <v>1174.5999999999999</v>
      </c>
      <c r="I10" s="16">
        <f ca="1">_xll.Nimble_SubscribeRealtime("NFO",CONCATENATE($J$4&amp;LEFT($K$4,5)&amp;RIGHT($K$4,2)&amp;L10&amp;$B$6),"BuyQty")</f>
        <v>450</v>
      </c>
      <c r="J10" s="17">
        <f ca="1">_xll.Nimble_SubscribeRealtime("NFO",CONCATENATE($J$4&amp;LEFT($K$4,5)&amp;RIGHT($K$4,2)&amp;L10&amp;$B$6),"BuyPrice")</f>
        <v>1167.4000000000001</v>
      </c>
      <c r="K10" s="18">
        <f ca="1">_xll.Nimble_SubscribeRealtime("NFO",CONCATENATE($J$4&amp;LEFT($K$4,5)&amp;RIGHT($K$4,2)&amp;L10&amp;$B$6),"LastTradePrice")</f>
        <v>1170</v>
      </c>
      <c r="L10" s="8">
        <f t="shared" ca="1" si="0"/>
        <v>13600</v>
      </c>
      <c r="M10" s="18" t="str">
        <f ca="1">_xll.Nimble_SubscribeRealtime("NFO",CONCATENATE($J$4&amp;LEFT($K$4,5)&amp;RIGHT($K$4,2)&amp;L10&amp;$M$6),"LastTradePrice")</f>
        <v>waiting...</v>
      </c>
      <c r="N10" s="16" t="str">
        <f ca="1">_xll.Nimble_SubscribeRealtime("NFO",CONCATENATE($J$4&amp;LEFT($K$4,5)&amp;RIGHT($K$4,2)&amp;L10&amp;$M$6),"BuyPrice")</f>
        <v>waiting...</v>
      </c>
      <c r="O10" s="16" t="str">
        <f ca="1">_xll.Nimble_SubscribeRealtime("NFO",CONCATENATE($J$4&amp;LEFT($K$4,5)&amp;RIGHT($K$4,2)&amp;L10&amp;$M$6),"BuyQty")</f>
        <v>waiting...</v>
      </c>
      <c r="P10" s="16" t="str">
        <f ca="1">_xll.Nimble_SubscribeRealtime("NFO",CONCATENATE($J$4&amp;LEFT($K$4,5)&amp;RIGHT($K$4,2)&amp;L10&amp;$M$6),"SellPrice")</f>
        <v>waiting...</v>
      </c>
      <c r="Q10" s="19" t="str">
        <f ca="1">_xll.Nimble_SubscribeRealtime("NFO",CONCATENATE($J$4&amp;LEFT($K$4,5)&amp;RIGHT($K$4,2)&amp;L10&amp;$M$6),"SellQty")</f>
        <v>waiting...</v>
      </c>
      <c r="R10" s="16" t="str">
        <f ca="1">_xll.Nimble_SubscribeRealtime("NFO",CONCATENATE($J$4&amp;LEFT($K$4,5)&amp;RIGHT($K$4,2)&amp;L10&amp;$M$6),"LastTradeQty")</f>
        <v>waiting...</v>
      </c>
      <c r="S10" s="16" t="str">
        <f ca="1">_xll.Nimble_SubscribeRealtime("NFO",CONCATENATE($J$4&amp;LEFT($K$4,5)&amp;RIGHT($K$4,2)&amp;L10&amp;$M$6),"OpenInterest")</f>
        <v>waiting...</v>
      </c>
      <c r="T10" s="16" t="str">
        <f ca="1">_xll.Nimble_SubscribeRealtime("NFO",CONCATENATE($J$4&amp;LEFT($K$4,5)&amp;RIGHT($K$4,2)&amp;L10&amp;$M$6),"PriceChange")</f>
        <v>waiting...</v>
      </c>
      <c r="U10" s="16" t="str">
        <f ca="1">_xll.Nimble_SubscribeRealtime("NFO",CONCATENATE($J$4&amp;LEFT($K$4,5)&amp;RIGHT($K$4,2)&amp;L10&amp;$M$6),"PriceChangePercentage")</f>
        <v>waiting...</v>
      </c>
      <c r="V10" s="16" t="str">
        <f ca="1">_xll.Nimble_SubscribeRealtime("NFO",CONCATENATE($J$4&amp;LEFT($K$4,5)&amp;RIGHT($K$4,2)&amp;L10&amp;$M$6),"OpenInterestChange")</f>
        <v>waiting...</v>
      </c>
    </row>
    <row r="11" spans="2:30" ht="15.75" thickBot="1" x14ac:dyDescent="0.3">
      <c r="B11" s="16">
        <f ca="1">_xll.Nimble_SubscribeRealtime("NFO",CONCATENATE($J$4&amp;LEFT($K$4,5)&amp;RIGHT($K$4,2)&amp;L11&amp;$B$6),"OpenInterestChange")</f>
        <v>-750</v>
      </c>
      <c r="C11" s="16">
        <f ca="1">_xll.Nimble_SubscribeRealtime("NFO",CONCATENATE($J$4&amp;LEFT($K$4,5)&amp;RIGHT($K$4,2)&amp;L11&amp;$B$6),"PriceChangePercentage")</f>
        <v>0</v>
      </c>
      <c r="D11" s="16">
        <f ca="1">_xll.Nimble_SubscribeRealtime("NFO",CONCATENATE($J$4&amp;LEFT($K$4,5)&amp;RIGHT($K$4,2)&amp;L11&amp;$B$6),"PriceChange")</f>
        <v>0</v>
      </c>
      <c r="E11" s="16">
        <f ca="1">_xll.Nimble_SubscribeRealtime("NFO",CONCATENATE($J$4&amp;LEFT($K$4,5)&amp;RIGHT($K$4,2)&amp;L11&amp;$B$6),"OpenInterest")</f>
        <v>0</v>
      </c>
      <c r="F11" s="16" t="str">
        <f ca="1">_xll.Nimble_SubscribeRealtime("NFO",CONCATENATE($J$4&amp;LEFT($K$4,5)&amp;RIGHT($K$4,2)&amp;L11&amp;$B$6),"LastTradeQty")</f>
        <v>waiting...</v>
      </c>
      <c r="G11" s="15">
        <f ca="1">_xll.Nimble_SubscribeRealtime("NFO",CONCATENATE($J$4&amp;LEFT($K$4,5)&amp;RIGHT($K$4,2)&amp;L11&amp;$B$6),"SellQty")</f>
        <v>1500</v>
      </c>
      <c r="H11" s="16">
        <f ca="1">_xll.Nimble_SubscribeRealtime("NFO",CONCATENATE($J$4&amp;LEFT($K$4,5)&amp;RIGHT($K$4,2)&amp;L11&amp;$B$6),"SellPrice")</f>
        <v>1124.0999999999999</v>
      </c>
      <c r="I11" s="16">
        <f ca="1">_xll.Nimble_SubscribeRealtime("NFO",CONCATENATE($J$4&amp;LEFT($K$4,5)&amp;RIGHT($K$4,2)&amp;L11&amp;$B$6),"BuyQty")</f>
        <v>1500</v>
      </c>
      <c r="J11" s="17">
        <f ca="1">_xll.Nimble_SubscribeRealtime("NFO",CONCATENATE($J$4&amp;LEFT($K$4,5)&amp;RIGHT($K$4,2)&amp;L11&amp;$B$6),"BuyPrice")</f>
        <v>1117.5</v>
      </c>
      <c r="K11" s="18">
        <f ca="1">_xll.Nimble_SubscribeRealtime("NFO",CONCATENATE($J$4&amp;LEFT($K$4,5)&amp;RIGHT($K$4,2)&amp;L11&amp;$B$6),"LastTradePrice")</f>
        <v>1002.8</v>
      </c>
      <c r="L11" s="8">
        <f t="shared" ca="1" si="0"/>
        <v>13650</v>
      </c>
      <c r="M11" s="18">
        <f ca="1">_xll.Nimble_SubscribeRealtime("NFO",CONCATENATE($J$4&amp;LEFT($K$4,5)&amp;RIGHT($K$4,2)&amp;L11&amp;$M$6),"LastTradePrice")</f>
        <v>1.9</v>
      </c>
      <c r="N11" s="16">
        <f ca="1">_xll.Nimble_SubscribeRealtime("NFO",CONCATENATE($J$4&amp;LEFT($K$4,5)&amp;RIGHT($K$4,2)&amp;L11&amp;$M$6),"BuyPrice")</f>
        <v>1.85</v>
      </c>
      <c r="O11" s="16">
        <f ca="1">_xll.Nimble_SubscribeRealtime("NFO",CONCATENATE($J$4&amp;LEFT($K$4,5)&amp;RIGHT($K$4,2)&amp;L11&amp;$M$6),"BuyQty")</f>
        <v>150</v>
      </c>
      <c r="P11" s="16">
        <f ca="1">_xll.Nimble_SubscribeRealtime("NFO",CONCATENATE($J$4&amp;LEFT($K$4,5)&amp;RIGHT($K$4,2)&amp;L11&amp;$M$6),"SellPrice")</f>
        <v>1.9</v>
      </c>
      <c r="Q11" s="19">
        <f ca="1">_xll.Nimble_SubscribeRealtime("NFO",CONCATENATE($J$4&amp;LEFT($K$4,5)&amp;RIGHT($K$4,2)&amp;L11&amp;$M$6),"SellQty")</f>
        <v>525</v>
      </c>
      <c r="R11" s="16">
        <f ca="1">_xll.Nimble_SubscribeRealtime("NFO",CONCATENATE($J$4&amp;LEFT($K$4,5)&amp;RIGHT($K$4,2)&amp;L11&amp;$M$6),"LastTradeQty")</f>
        <v>150</v>
      </c>
      <c r="S11" s="16">
        <f ca="1">_xll.Nimble_SubscribeRealtime("NFO",CONCATENATE($J$4&amp;LEFT($K$4,5)&amp;RIGHT($K$4,2)&amp;L11&amp;$M$6),"OpenInterest")</f>
        <v>106275</v>
      </c>
      <c r="T11" s="16">
        <f ca="1">_xll.Nimble_SubscribeRealtime("NFO",CONCATENATE($J$4&amp;LEFT($K$4,5)&amp;RIGHT($K$4,2)&amp;L11&amp;$M$6),"PriceChange")</f>
        <v>-0.6</v>
      </c>
      <c r="U11" s="16">
        <f ca="1">_xll.Nimble_SubscribeRealtime("NFO",CONCATENATE($J$4&amp;LEFT($K$4,5)&amp;RIGHT($K$4,2)&amp;L11&amp;$M$6),"PriceChangePercentage")</f>
        <v>-24</v>
      </c>
      <c r="V11" s="16">
        <f ca="1">_xll.Nimble_SubscribeRealtime("NFO",CONCATENATE($J$4&amp;LEFT($K$4,5)&amp;RIGHT($K$4,2)&amp;L11&amp;$M$6),"OpenInterestChange")</f>
        <v>-8325</v>
      </c>
    </row>
    <row r="12" spans="2:30" ht="15.75" thickBot="1" x14ac:dyDescent="0.3">
      <c r="B12" s="16">
        <f ca="1">_xll.Nimble_SubscribeRealtime("NFO",CONCATENATE($J$4&amp;LEFT($K$4,5)&amp;RIGHT($K$4,2)&amp;L12&amp;$B$6),"OpenInterestChange")</f>
        <v>-375</v>
      </c>
      <c r="C12" s="16">
        <f ca="1">_xll.Nimble_SubscribeRealtime("NFO",CONCATENATE($J$4&amp;LEFT($K$4,5)&amp;RIGHT($K$4,2)&amp;L12&amp;$B$6),"PriceChangePercentage")</f>
        <v>13.11</v>
      </c>
      <c r="D12" s="16">
        <f ca="1">_xll.Nimble_SubscribeRealtime("NFO",CONCATENATE($J$4&amp;LEFT($K$4,5)&amp;RIGHT($K$4,2)&amp;L12&amp;$B$6),"PriceChange")</f>
        <v>124.3</v>
      </c>
      <c r="E12" s="16">
        <f ca="1">_xll.Nimble_SubscribeRealtime("NFO",CONCATENATE($J$4&amp;LEFT($K$4,5)&amp;RIGHT($K$4,2)&amp;L12&amp;$B$6),"OpenInterest")</f>
        <v>20475</v>
      </c>
      <c r="F12" s="16" t="str">
        <f ca="1">_xll.Nimble_SubscribeRealtime("NFO",CONCATENATE($J$4&amp;LEFT($K$4,5)&amp;RIGHT($K$4,2)&amp;L12&amp;$B$6),"LastTradeQty")</f>
        <v>waiting...</v>
      </c>
      <c r="G12" s="15">
        <f ca="1">_xll.Nimble_SubscribeRealtime("NFO",CONCATENATE($J$4&amp;LEFT($K$4,5)&amp;RIGHT($K$4,2)&amp;L12&amp;$B$6),"SellQty")</f>
        <v>1350</v>
      </c>
      <c r="H12" s="16">
        <f ca="1">_xll.Nimble_SubscribeRealtime("NFO",CONCATENATE($J$4&amp;LEFT($K$4,5)&amp;RIGHT($K$4,2)&amp;L12&amp;$B$6),"SellPrice")</f>
        <v>1074.7</v>
      </c>
      <c r="I12" s="16">
        <f ca="1">_xll.Nimble_SubscribeRealtime("NFO",CONCATENATE($J$4&amp;LEFT($K$4,5)&amp;RIGHT($K$4,2)&amp;L12&amp;$B$6),"BuyQty")</f>
        <v>75</v>
      </c>
      <c r="J12" s="17">
        <f ca="1">_xll.Nimble_SubscribeRealtime("NFO",CONCATENATE($J$4&amp;LEFT($K$4,5)&amp;RIGHT($K$4,2)&amp;L12&amp;$B$6),"BuyPrice")</f>
        <v>1069.25</v>
      </c>
      <c r="K12" s="18">
        <f ca="1">_xll.Nimble_SubscribeRealtime("NFO",CONCATENATE($J$4&amp;LEFT($K$4,5)&amp;RIGHT($K$4,2)&amp;L12&amp;$B$6),"LastTradePrice")</f>
        <v>1072.5</v>
      </c>
      <c r="L12" s="8">
        <f t="shared" ca="1" si="0"/>
        <v>13700</v>
      </c>
      <c r="M12" s="18" t="str">
        <f ca="1">_xll.Nimble_SubscribeRealtime("NFO",CONCATENATE($J$4&amp;LEFT($K$4,5)&amp;RIGHT($K$4,2)&amp;L12&amp;$M$6),"LastTradePrice")</f>
        <v>waiting...</v>
      </c>
      <c r="N12" s="16" t="str">
        <f ca="1">_xll.Nimble_SubscribeRealtime("NFO",CONCATENATE($J$4&amp;LEFT($K$4,5)&amp;RIGHT($K$4,2)&amp;L12&amp;$M$6),"BuyPrice")</f>
        <v>waiting...</v>
      </c>
      <c r="O12" s="16" t="str">
        <f ca="1">_xll.Nimble_SubscribeRealtime("NFO",CONCATENATE($J$4&amp;LEFT($K$4,5)&amp;RIGHT($K$4,2)&amp;L12&amp;$M$6),"BuyQty")</f>
        <v>waiting...</v>
      </c>
      <c r="P12" s="16" t="str">
        <f ca="1">_xll.Nimble_SubscribeRealtime("NFO",CONCATENATE($J$4&amp;LEFT($K$4,5)&amp;RIGHT($K$4,2)&amp;L12&amp;$M$6),"SellPrice")</f>
        <v>waiting...</v>
      </c>
      <c r="Q12" s="19" t="str">
        <f ca="1">_xll.Nimble_SubscribeRealtime("NFO",CONCATENATE($J$4&amp;LEFT($K$4,5)&amp;RIGHT($K$4,2)&amp;L12&amp;$M$6),"SellQty")</f>
        <v>waiting...</v>
      </c>
      <c r="R12" s="16" t="str">
        <f ca="1">_xll.Nimble_SubscribeRealtime("NFO",CONCATENATE($J$4&amp;LEFT($K$4,5)&amp;RIGHT($K$4,2)&amp;L12&amp;$M$6),"LastTradeQty")</f>
        <v>waiting...</v>
      </c>
      <c r="S12" s="16" t="str">
        <f ca="1">_xll.Nimble_SubscribeRealtime("NFO",CONCATENATE($J$4&amp;LEFT($K$4,5)&amp;RIGHT($K$4,2)&amp;L12&amp;$M$6),"OpenInterest")</f>
        <v>waiting...</v>
      </c>
      <c r="T12" s="16" t="str">
        <f ca="1">_xll.Nimble_SubscribeRealtime("NFO",CONCATENATE($J$4&amp;LEFT($K$4,5)&amp;RIGHT($K$4,2)&amp;L12&amp;$M$6),"PriceChange")</f>
        <v>waiting...</v>
      </c>
      <c r="U12" s="16" t="str">
        <f ca="1">_xll.Nimble_SubscribeRealtime("NFO",CONCATENATE($J$4&amp;LEFT($K$4,5)&amp;RIGHT($K$4,2)&amp;L12&amp;$M$6),"PriceChangePercentage")</f>
        <v>waiting...</v>
      </c>
      <c r="V12" s="16" t="str">
        <f ca="1">_xll.Nimble_SubscribeRealtime("NFO",CONCATENATE($J$4&amp;LEFT($K$4,5)&amp;RIGHT($K$4,2)&amp;L12&amp;$M$6),"OpenInterestChange")</f>
        <v>waiting...</v>
      </c>
    </row>
    <row r="13" spans="2:30" ht="15.75" thickBot="1" x14ac:dyDescent="0.3">
      <c r="B13" s="16">
        <f ca="1">_xll.Nimble_SubscribeRealtime("NFO",CONCATENATE($J$4&amp;LEFT($K$4,5)&amp;RIGHT($K$4,2)&amp;L13&amp;$B$6),"OpenInterestChange")</f>
        <v>0</v>
      </c>
      <c r="C13" s="16">
        <f ca="1">_xll.Nimble_SubscribeRealtime("NFO",CONCATENATE($J$4&amp;LEFT($K$4,5)&amp;RIGHT($K$4,2)&amp;L13&amp;$B$6),"PriceChangePercentage")</f>
        <v>13.86</v>
      </c>
      <c r="D13" s="16">
        <f ca="1">_xll.Nimble_SubscribeRealtime("NFO",CONCATENATE($J$4&amp;LEFT($K$4,5)&amp;RIGHT($K$4,2)&amp;L13&amp;$B$6),"PriceChange")</f>
        <v>123.55</v>
      </c>
      <c r="E13" s="16">
        <f ca="1">_xll.Nimble_SubscribeRealtime("NFO",CONCATENATE($J$4&amp;LEFT($K$4,5)&amp;RIGHT($K$4,2)&amp;L13&amp;$B$6),"OpenInterest")</f>
        <v>1650</v>
      </c>
      <c r="F13" s="16" t="str">
        <f ca="1">_xll.Nimble_SubscribeRealtime("NFO",CONCATENATE($J$4&amp;LEFT($K$4,5)&amp;RIGHT($K$4,2)&amp;L13&amp;$B$6),"LastTradeQty")</f>
        <v>waiting...</v>
      </c>
      <c r="G13" s="15">
        <f ca="1">_xll.Nimble_SubscribeRealtime("NFO",CONCATENATE($J$4&amp;LEFT($K$4,5)&amp;RIGHT($K$4,2)&amp;L13&amp;$B$6),"SellQty")</f>
        <v>75</v>
      </c>
      <c r="H13" s="16">
        <f ca="1">_xll.Nimble_SubscribeRealtime("NFO",CONCATENATE($J$4&amp;LEFT($K$4,5)&amp;RIGHT($K$4,2)&amp;L13&amp;$B$6),"SellPrice")</f>
        <v>1026.5999999999999</v>
      </c>
      <c r="I13" s="16">
        <f ca="1">_xll.Nimble_SubscribeRealtime("NFO",CONCATENATE($J$4&amp;LEFT($K$4,5)&amp;RIGHT($K$4,2)&amp;L13&amp;$B$6),"BuyQty")</f>
        <v>1575</v>
      </c>
      <c r="J13" s="17">
        <f ca="1">_xll.Nimble_SubscribeRealtime("NFO",CONCATENATE($J$4&amp;LEFT($K$4,5)&amp;RIGHT($K$4,2)&amp;L13&amp;$B$6),"BuyPrice")</f>
        <v>1013.9</v>
      </c>
      <c r="K13" s="18">
        <f ca="1">_xll.Nimble_SubscribeRealtime("NFO",CONCATENATE($J$4&amp;LEFT($K$4,5)&amp;RIGHT($K$4,2)&amp;L13&amp;$B$6),"LastTradePrice")</f>
        <v>1015</v>
      </c>
      <c r="L13" s="8">
        <f t="shared" ca="1" si="0"/>
        <v>13750</v>
      </c>
      <c r="M13" s="18">
        <f ca="1">_xll.Nimble_SubscribeRealtime("NFO",CONCATENATE($J$4&amp;LEFT($K$4,5)&amp;RIGHT($K$4,2)&amp;L13&amp;$M$6),"LastTradePrice")</f>
        <v>2.0499999999999998</v>
      </c>
      <c r="N13" s="16">
        <f ca="1">_xll.Nimble_SubscribeRealtime("NFO",CONCATENATE($J$4&amp;LEFT($K$4,5)&amp;RIGHT($K$4,2)&amp;L13&amp;$M$6),"BuyPrice")</f>
        <v>2.0499999999999998</v>
      </c>
      <c r="O13" s="16">
        <f ca="1">_xll.Nimble_SubscribeRealtime("NFO",CONCATENATE($J$4&amp;LEFT($K$4,5)&amp;RIGHT($K$4,2)&amp;L13&amp;$M$6),"BuyQty")</f>
        <v>300</v>
      </c>
      <c r="P13" s="16">
        <f ca="1">_xll.Nimble_SubscribeRealtime("NFO",CONCATENATE($J$4&amp;LEFT($K$4,5)&amp;RIGHT($K$4,2)&amp;L13&amp;$M$6),"SellPrice")</f>
        <v>2.1</v>
      </c>
      <c r="Q13" s="19">
        <f ca="1">_xll.Nimble_SubscribeRealtime("NFO",CONCATENATE($J$4&amp;LEFT($K$4,5)&amp;RIGHT($K$4,2)&amp;L13&amp;$M$6),"SellQty")</f>
        <v>75</v>
      </c>
      <c r="R13" s="16">
        <f ca="1">_xll.Nimble_SubscribeRealtime("NFO",CONCATENATE($J$4&amp;LEFT($K$4,5)&amp;RIGHT($K$4,2)&amp;L13&amp;$M$6),"LastTradeQty")</f>
        <v>375</v>
      </c>
      <c r="S13" s="16">
        <f ca="1">_xll.Nimble_SubscribeRealtime("NFO",CONCATENATE($J$4&amp;LEFT($K$4,5)&amp;RIGHT($K$4,2)&amp;L13&amp;$M$6),"OpenInterest")</f>
        <v>390300</v>
      </c>
      <c r="T13" s="16">
        <f ca="1">_xll.Nimble_SubscribeRealtime("NFO",CONCATENATE($J$4&amp;LEFT($K$4,5)&amp;RIGHT($K$4,2)&amp;L13&amp;$M$6),"PriceChange")</f>
        <v>-1</v>
      </c>
      <c r="U13" s="16">
        <f ca="1">_xll.Nimble_SubscribeRealtime("NFO",CONCATENATE($J$4&amp;LEFT($K$4,5)&amp;RIGHT($K$4,2)&amp;L13&amp;$M$6),"PriceChangePercentage")</f>
        <v>-32.79</v>
      </c>
      <c r="V13" s="16">
        <f ca="1">_xll.Nimble_SubscribeRealtime("NFO",CONCATENATE($J$4&amp;LEFT($K$4,5)&amp;RIGHT($K$4,2)&amp;L13&amp;$M$6),"OpenInterestChange")</f>
        <v>-34650</v>
      </c>
    </row>
    <row r="14" spans="2:30" ht="15.75" thickBot="1" x14ac:dyDescent="0.3">
      <c r="B14" s="16">
        <f ca="1">_xll.Nimble_SubscribeRealtime("NFO",CONCATENATE($J$4&amp;LEFT($K$4,5)&amp;RIGHT($K$4,2)&amp;L14&amp;$B$6),"OpenInterestChange")</f>
        <v>-450</v>
      </c>
      <c r="C14" s="16">
        <f ca="1">_xll.Nimble_SubscribeRealtime("NFO",CONCATENATE($J$4&amp;LEFT($K$4,5)&amp;RIGHT($K$4,2)&amp;L14&amp;$B$6),"PriceChangePercentage")</f>
        <v>13.87</v>
      </c>
      <c r="D14" s="16">
        <f ca="1">_xll.Nimble_SubscribeRealtime("NFO",CONCATENATE($J$4&amp;LEFT($K$4,5)&amp;RIGHT($K$4,2)&amp;L14&amp;$B$6),"PriceChange")</f>
        <v>118.1</v>
      </c>
      <c r="E14" s="16">
        <f ca="1">_xll.Nimble_SubscribeRealtime("NFO",CONCATENATE($J$4&amp;LEFT($K$4,5)&amp;RIGHT($K$4,2)&amp;L14&amp;$B$6),"OpenInterest")</f>
        <v>21825</v>
      </c>
      <c r="F14" s="16" t="str">
        <f ca="1">_xll.Nimble_SubscribeRealtime("NFO",CONCATENATE($J$4&amp;LEFT($K$4,5)&amp;RIGHT($K$4,2)&amp;L14&amp;$B$6),"LastTradeQty")</f>
        <v>waiting...</v>
      </c>
      <c r="G14" s="15">
        <f ca="1">_xll.Nimble_SubscribeRealtime("NFO",CONCATENATE($J$4&amp;LEFT($K$4,5)&amp;RIGHT($K$4,2)&amp;L14&amp;$B$6),"SellQty")</f>
        <v>225</v>
      </c>
      <c r="H14" s="16">
        <f ca="1">_xll.Nimble_SubscribeRealtime("NFO",CONCATENATE($J$4&amp;LEFT($K$4,5)&amp;RIGHT($K$4,2)&amp;L14&amp;$B$6),"SellPrice")</f>
        <v>975.05</v>
      </c>
      <c r="I14" s="16">
        <f ca="1">_xll.Nimble_SubscribeRealtime("NFO",CONCATENATE($J$4&amp;LEFT($K$4,5)&amp;RIGHT($K$4,2)&amp;L14&amp;$B$6),"BuyQty")</f>
        <v>1500</v>
      </c>
      <c r="J14" s="17">
        <f ca="1">_xll.Nimble_SubscribeRealtime("NFO",CONCATENATE($J$4&amp;LEFT($K$4,5)&amp;RIGHT($K$4,2)&amp;L14&amp;$B$6),"BuyPrice")</f>
        <v>968.5</v>
      </c>
      <c r="K14" s="18">
        <f ca="1">_xll.Nimble_SubscribeRealtime("NFO",CONCATENATE($J$4&amp;LEFT($K$4,5)&amp;RIGHT($K$4,2)&amp;L14&amp;$B$6),"LastTradePrice")</f>
        <v>969.3</v>
      </c>
      <c r="L14" s="8">
        <f t="shared" ca="1" si="0"/>
        <v>13800</v>
      </c>
      <c r="M14" s="18" t="str">
        <f ca="1">_xll.Nimble_SubscribeRealtime("NFO",CONCATENATE($J$4&amp;LEFT($K$4,5)&amp;RIGHT($K$4,2)&amp;L14&amp;$M$6),"LastTradePrice")</f>
        <v>waiting...</v>
      </c>
      <c r="N14" s="16" t="str">
        <f ca="1">_xll.Nimble_SubscribeRealtime("NFO",CONCATENATE($J$4&amp;LEFT($K$4,5)&amp;RIGHT($K$4,2)&amp;L14&amp;$M$6),"BuyPrice")</f>
        <v>waiting...</v>
      </c>
      <c r="O14" s="16" t="str">
        <f ca="1">_xll.Nimble_SubscribeRealtime("NFO",CONCATENATE($J$4&amp;LEFT($K$4,5)&amp;RIGHT($K$4,2)&amp;L14&amp;$M$6),"BuyQty")</f>
        <v>waiting...</v>
      </c>
      <c r="P14" s="16" t="str">
        <f ca="1">_xll.Nimble_SubscribeRealtime("NFO",CONCATENATE($J$4&amp;LEFT($K$4,5)&amp;RIGHT($K$4,2)&amp;L14&amp;$M$6),"SellPrice")</f>
        <v>waiting...</v>
      </c>
      <c r="Q14" s="19" t="str">
        <f ca="1">_xll.Nimble_SubscribeRealtime("NFO",CONCATENATE($J$4&amp;LEFT($K$4,5)&amp;RIGHT($K$4,2)&amp;L14&amp;$M$6),"SellQty")</f>
        <v>waiting...</v>
      </c>
      <c r="R14" s="16" t="str">
        <f ca="1">_xll.Nimble_SubscribeRealtime("NFO",CONCATENATE($J$4&amp;LEFT($K$4,5)&amp;RIGHT($K$4,2)&amp;L14&amp;$M$6),"LastTradeQty")</f>
        <v>waiting...</v>
      </c>
      <c r="S14" s="16" t="str">
        <f ca="1">_xll.Nimble_SubscribeRealtime("NFO",CONCATENATE($J$4&amp;LEFT($K$4,5)&amp;RIGHT($K$4,2)&amp;L14&amp;$M$6),"OpenInterest")</f>
        <v>waiting...</v>
      </c>
      <c r="T14" s="16" t="str">
        <f ca="1">_xll.Nimble_SubscribeRealtime("NFO",CONCATENATE($J$4&amp;LEFT($K$4,5)&amp;RIGHT($K$4,2)&amp;L14&amp;$M$6),"PriceChange")</f>
        <v>waiting...</v>
      </c>
      <c r="U14" s="16" t="str">
        <f ca="1">_xll.Nimble_SubscribeRealtime("NFO",CONCATENATE($J$4&amp;LEFT($K$4,5)&amp;RIGHT($K$4,2)&amp;L14&amp;$M$6),"PriceChangePercentage")</f>
        <v>waiting...</v>
      </c>
      <c r="V14" s="16" t="str">
        <f ca="1">_xll.Nimble_SubscribeRealtime("NFO",CONCATENATE($J$4&amp;LEFT($K$4,5)&amp;RIGHT($K$4,2)&amp;L14&amp;$M$6),"OpenInterestChange")</f>
        <v>waiting...</v>
      </c>
    </row>
    <row r="15" spans="2:30" ht="15.75" thickBot="1" x14ac:dyDescent="0.3">
      <c r="B15" s="16">
        <f ca="1">_xll.Nimble_SubscribeRealtime("NFO",CONCATENATE($J$4&amp;LEFT($K$4,5)&amp;RIGHT($K$4,2)&amp;L15&amp;$B$6),"OpenInterestChange")</f>
        <v>-6225</v>
      </c>
      <c r="C15" s="16">
        <f ca="1">_xll.Nimble_SubscribeRealtime("NFO",CONCATENATE($J$4&amp;LEFT($K$4,5)&amp;RIGHT($K$4,2)&amp;L15&amp;$B$6),"PriceChangePercentage")</f>
        <v>0</v>
      </c>
      <c r="D15" s="16">
        <f ca="1">_xll.Nimble_SubscribeRealtime("NFO",CONCATENATE($J$4&amp;LEFT($K$4,5)&amp;RIGHT($K$4,2)&amp;L15&amp;$B$6),"PriceChange")</f>
        <v>0</v>
      </c>
      <c r="E15" s="16">
        <f ca="1">_xll.Nimble_SubscribeRealtime("NFO",CONCATENATE($J$4&amp;LEFT($K$4,5)&amp;RIGHT($K$4,2)&amp;L15&amp;$B$6),"OpenInterest")</f>
        <v>0</v>
      </c>
      <c r="F15" s="16" t="str">
        <f ca="1">_xll.Nimble_SubscribeRealtime("NFO",CONCATENATE($J$4&amp;LEFT($K$4,5)&amp;RIGHT($K$4,2)&amp;L15&amp;$B$6),"LastTradeQty")</f>
        <v>waiting...</v>
      </c>
      <c r="G15" s="15">
        <f ca="1">_xll.Nimble_SubscribeRealtime("NFO",CONCATENATE($J$4&amp;LEFT($K$4,5)&amp;RIGHT($K$4,2)&amp;L15&amp;$B$6),"SellQty")</f>
        <v>150</v>
      </c>
      <c r="H15" s="16">
        <f ca="1">_xll.Nimble_SubscribeRealtime("NFO",CONCATENATE($J$4&amp;LEFT($K$4,5)&amp;RIGHT($K$4,2)&amp;L15&amp;$B$6),"SellPrice")</f>
        <v>925.6</v>
      </c>
      <c r="I15" s="16">
        <f ca="1">_xll.Nimble_SubscribeRealtime("NFO",CONCATENATE($J$4&amp;LEFT($K$4,5)&amp;RIGHT($K$4,2)&amp;L15&amp;$B$6),"BuyQty")</f>
        <v>150</v>
      </c>
      <c r="J15" s="17">
        <f ca="1">_xll.Nimble_SubscribeRealtime("NFO",CONCATENATE($J$4&amp;LEFT($K$4,5)&amp;RIGHT($K$4,2)&amp;L15&amp;$B$6),"BuyPrice")</f>
        <v>918.5</v>
      </c>
      <c r="K15" s="18">
        <f ca="1">_xll.Nimble_SubscribeRealtime("NFO",CONCATENATE($J$4&amp;LEFT($K$4,5)&amp;RIGHT($K$4,2)&amp;L15&amp;$B$6),"LastTradePrice")</f>
        <v>778.6</v>
      </c>
      <c r="L15" s="8">
        <f t="shared" ca="1" si="0"/>
        <v>13850</v>
      </c>
      <c r="M15" s="18">
        <f ca="1">_xll.Nimble_SubscribeRealtime("NFO",CONCATENATE($J$4&amp;LEFT($K$4,5)&amp;RIGHT($K$4,2)&amp;L15&amp;$M$6),"LastTradePrice")</f>
        <v>2.4</v>
      </c>
      <c r="N15" s="16">
        <f ca="1">_xll.Nimble_SubscribeRealtime("NFO",CONCATENATE($J$4&amp;LEFT($K$4,5)&amp;RIGHT($K$4,2)&amp;L15&amp;$M$6),"BuyPrice")</f>
        <v>2.35</v>
      </c>
      <c r="O15" s="16">
        <f ca="1">_xll.Nimble_SubscribeRealtime("NFO",CONCATENATE($J$4&amp;LEFT($K$4,5)&amp;RIGHT($K$4,2)&amp;L15&amp;$M$6),"BuyQty")</f>
        <v>1575</v>
      </c>
      <c r="P15" s="16">
        <f ca="1">_xll.Nimble_SubscribeRealtime("NFO",CONCATENATE($J$4&amp;LEFT($K$4,5)&amp;RIGHT($K$4,2)&amp;L15&amp;$M$6),"SellPrice")</f>
        <v>2.4500000000000002</v>
      </c>
      <c r="Q15" s="19">
        <f ca="1">_xll.Nimble_SubscribeRealtime("NFO",CONCATENATE($J$4&amp;LEFT($K$4,5)&amp;RIGHT($K$4,2)&amp;L15&amp;$M$6),"SellQty")</f>
        <v>1800</v>
      </c>
      <c r="R15" s="16">
        <f ca="1">_xll.Nimble_SubscribeRealtime("NFO",CONCATENATE($J$4&amp;LEFT($K$4,5)&amp;RIGHT($K$4,2)&amp;L15&amp;$M$6),"LastTradeQty")</f>
        <v>150</v>
      </c>
      <c r="S15" s="16">
        <f ca="1">_xll.Nimble_SubscribeRealtime("NFO",CONCATENATE($J$4&amp;LEFT($K$4,5)&amp;RIGHT($K$4,2)&amp;L15&amp;$M$6),"OpenInterest")</f>
        <v>359025</v>
      </c>
      <c r="T15" s="16">
        <f ca="1">_xll.Nimble_SubscribeRealtime("NFO",CONCATENATE($J$4&amp;LEFT($K$4,5)&amp;RIGHT($K$4,2)&amp;L15&amp;$M$6),"PriceChange")</f>
        <v>-1.65</v>
      </c>
      <c r="U15" s="16">
        <f ca="1">_xll.Nimble_SubscribeRealtime("NFO",CONCATENATE($J$4&amp;LEFT($K$4,5)&amp;RIGHT($K$4,2)&amp;L15&amp;$M$6),"PriceChangePercentage")</f>
        <v>-40.74</v>
      </c>
      <c r="V15" s="16">
        <f ca="1">_xll.Nimble_SubscribeRealtime("NFO",CONCATENATE($J$4&amp;LEFT($K$4,5)&amp;RIGHT($K$4,2)&amp;L15&amp;$M$6),"OpenInterestChange")</f>
        <v>-36150</v>
      </c>
    </row>
    <row r="16" spans="2:30" ht="15.75" thickBot="1" x14ac:dyDescent="0.3">
      <c r="B16" s="16">
        <f ca="1">_xll.Nimble_SubscribeRealtime("NFO",CONCATENATE($J$4&amp;LEFT($K$4,5)&amp;RIGHT($K$4,2)&amp;L16&amp;$B$6),"OpenInterestChange")</f>
        <v>-225</v>
      </c>
      <c r="C16" s="16">
        <f ca="1">_xll.Nimble_SubscribeRealtime("NFO",CONCATENATE($J$4&amp;LEFT($K$4,5)&amp;RIGHT($K$4,2)&amp;L16&amp;$B$6),"PriceChangePercentage")</f>
        <v>17.37</v>
      </c>
      <c r="D16" s="16">
        <f ca="1">_xll.Nimble_SubscribeRealtime("NFO",CONCATENATE($J$4&amp;LEFT($K$4,5)&amp;RIGHT($K$4,2)&amp;L16&amp;$B$6),"PriceChange")</f>
        <v>130.15</v>
      </c>
      <c r="E16" s="16">
        <f ca="1">_xll.Nimble_SubscribeRealtime("NFO",CONCATENATE($J$4&amp;LEFT($K$4,5)&amp;RIGHT($K$4,2)&amp;L16&amp;$B$6),"OpenInterest")</f>
        <v>36225</v>
      </c>
      <c r="F16" s="16" t="str">
        <f ca="1">_xll.Nimble_SubscribeRealtime("NFO",CONCATENATE($J$4&amp;LEFT($K$4,5)&amp;RIGHT($K$4,2)&amp;L16&amp;$B$6),"LastTradeQty")</f>
        <v>waiting...</v>
      </c>
      <c r="G16" s="15">
        <f ca="1">_xll.Nimble_SubscribeRealtime("NFO",CONCATENATE($J$4&amp;LEFT($K$4,5)&amp;RIGHT($K$4,2)&amp;L16&amp;$B$6),"SellQty")</f>
        <v>225</v>
      </c>
      <c r="H16" s="16">
        <f ca="1">_xll.Nimble_SubscribeRealtime("NFO",CONCATENATE($J$4&amp;LEFT($K$4,5)&amp;RIGHT($K$4,2)&amp;L16&amp;$B$6),"SellPrice")</f>
        <v>873.65</v>
      </c>
      <c r="I16" s="16">
        <f ca="1">_xll.Nimble_SubscribeRealtime("NFO",CONCATENATE($J$4&amp;LEFT($K$4,5)&amp;RIGHT($K$4,2)&amp;L16&amp;$B$6),"BuyQty")</f>
        <v>150</v>
      </c>
      <c r="J16" s="17">
        <f ca="1">_xll.Nimble_SubscribeRealtime("NFO",CONCATENATE($J$4&amp;LEFT($K$4,5)&amp;RIGHT($K$4,2)&amp;L16&amp;$B$6),"BuyPrice")</f>
        <v>868.1</v>
      </c>
      <c r="K16" s="18">
        <f ca="1">_xll.Nimble_SubscribeRealtime("NFO",CONCATENATE($J$4&amp;LEFT($K$4,5)&amp;RIGHT($K$4,2)&amp;L16&amp;$B$6),"LastTradePrice")</f>
        <v>879.4</v>
      </c>
      <c r="L16" s="8">
        <f t="shared" ca="1" si="0"/>
        <v>13900</v>
      </c>
      <c r="M16" s="18" t="str">
        <f ca="1">_xll.Nimble_SubscribeRealtime("NFO",CONCATENATE($J$4&amp;LEFT($K$4,5)&amp;RIGHT($K$4,2)&amp;L16&amp;$M$6),"LastTradePrice")</f>
        <v>waiting...</v>
      </c>
      <c r="N16" s="16" t="str">
        <f ca="1">_xll.Nimble_SubscribeRealtime("NFO",CONCATENATE($J$4&amp;LEFT($K$4,5)&amp;RIGHT($K$4,2)&amp;L16&amp;$M$6),"BuyPrice")</f>
        <v>waiting...</v>
      </c>
      <c r="O16" s="16" t="str">
        <f ca="1">_xll.Nimble_SubscribeRealtime("NFO",CONCATENATE($J$4&amp;LEFT($K$4,5)&amp;RIGHT($K$4,2)&amp;L16&amp;$M$6),"BuyQty")</f>
        <v>waiting...</v>
      </c>
      <c r="P16" s="16" t="str">
        <f ca="1">_xll.Nimble_SubscribeRealtime("NFO",CONCATENATE($J$4&amp;LEFT($K$4,5)&amp;RIGHT($K$4,2)&amp;L16&amp;$M$6),"SellPrice")</f>
        <v>waiting...</v>
      </c>
      <c r="Q16" s="19" t="str">
        <f ca="1">_xll.Nimble_SubscribeRealtime("NFO",CONCATENATE($J$4&amp;LEFT($K$4,5)&amp;RIGHT($K$4,2)&amp;L16&amp;$M$6),"SellQty")</f>
        <v>waiting...</v>
      </c>
      <c r="R16" s="16" t="str">
        <f ca="1">_xll.Nimble_SubscribeRealtime("NFO",CONCATENATE($J$4&amp;LEFT($K$4,5)&amp;RIGHT($K$4,2)&amp;L16&amp;$M$6),"LastTradeQty")</f>
        <v>waiting...</v>
      </c>
      <c r="S16" s="16" t="str">
        <f ca="1">_xll.Nimble_SubscribeRealtime("NFO",CONCATENATE($J$4&amp;LEFT($K$4,5)&amp;RIGHT($K$4,2)&amp;L16&amp;$M$6),"OpenInterest")</f>
        <v>waiting...</v>
      </c>
      <c r="T16" s="16" t="str">
        <f ca="1">_xll.Nimble_SubscribeRealtime("NFO",CONCATENATE($J$4&amp;LEFT($K$4,5)&amp;RIGHT($K$4,2)&amp;L16&amp;$M$6),"PriceChange")</f>
        <v>waiting...</v>
      </c>
      <c r="U16" s="16" t="str">
        <f ca="1">_xll.Nimble_SubscribeRealtime("NFO",CONCATENATE($J$4&amp;LEFT($K$4,5)&amp;RIGHT($K$4,2)&amp;L16&amp;$M$6),"PriceChangePercentage")</f>
        <v>waiting...</v>
      </c>
      <c r="V16" s="16" t="str">
        <f ca="1">_xll.Nimble_SubscribeRealtime("NFO",CONCATENATE($J$4&amp;LEFT($K$4,5)&amp;RIGHT($K$4,2)&amp;L16&amp;$M$6),"OpenInterestChange")</f>
        <v>waiting...</v>
      </c>
    </row>
    <row r="17" spans="2:33" ht="15.75" thickBot="1" x14ac:dyDescent="0.3">
      <c r="B17" s="16">
        <f ca="1">_xll.Nimble_SubscribeRealtime("NFO",CONCATENATE($J$4&amp;LEFT($K$4,5)&amp;RIGHT($K$4,2)&amp;L17&amp;$B$6),"OpenInterestChange")</f>
        <v>-375</v>
      </c>
      <c r="C17" s="16">
        <f ca="1">_xll.Nimble_SubscribeRealtime("NFO",CONCATENATE($J$4&amp;LEFT($K$4,5)&amp;RIGHT($K$4,2)&amp;L17&amp;$B$6),"PriceChangePercentage")</f>
        <v>19.260000000000002</v>
      </c>
      <c r="D17" s="16">
        <f ca="1">_xll.Nimble_SubscribeRealtime("NFO",CONCATENATE($J$4&amp;LEFT($K$4,5)&amp;RIGHT($K$4,2)&amp;L17&amp;$B$6),"PriceChange")</f>
        <v>133.65</v>
      </c>
      <c r="E17" s="16">
        <f ca="1">_xll.Nimble_SubscribeRealtime("NFO",CONCATENATE($J$4&amp;LEFT($K$4,5)&amp;RIGHT($K$4,2)&amp;L17&amp;$B$6),"OpenInterest")</f>
        <v>2625</v>
      </c>
      <c r="F17" s="16" t="str">
        <f ca="1">_xll.Nimble_SubscribeRealtime("NFO",CONCATENATE($J$4&amp;LEFT($K$4,5)&amp;RIGHT($K$4,2)&amp;L17&amp;$B$6),"LastTradeQty")</f>
        <v>waiting...</v>
      </c>
      <c r="G17" s="15">
        <f ca="1">_xll.Nimble_SubscribeRealtime("NFO",CONCATENATE($J$4&amp;LEFT($K$4,5)&amp;RIGHT($K$4,2)&amp;L17&amp;$B$6),"SellQty")</f>
        <v>75</v>
      </c>
      <c r="H17" s="16">
        <f ca="1">_xll.Nimble_SubscribeRealtime("NFO",CONCATENATE($J$4&amp;LEFT($K$4,5)&amp;RIGHT($K$4,2)&amp;L17&amp;$B$6),"SellPrice")</f>
        <v>828.15</v>
      </c>
      <c r="I17" s="16">
        <f ca="1">_xll.Nimble_SubscribeRealtime("NFO",CONCATENATE($J$4&amp;LEFT($K$4,5)&amp;RIGHT($K$4,2)&amp;L17&amp;$B$6),"BuyQty")</f>
        <v>75</v>
      </c>
      <c r="J17" s="17">
        <f ca="1">_xll.Nimble_SubscribeRealtime("NFO",CONCATENATE($J$4&amp;LEFT($K$4,5)&amp;RIGHT($K$4,2)&amp;L17&amp;$B$6),"BuyPrice")</f>
        <v>819.5</v>
      </c>
      <c r="K17" s="18">
        <f ca="1">_xll.Nimble_SubscribeRealtime("NFO",CONCATENATE($J$4&amp;LEFT($K$4,5)&amp;RIGHT($K$4,2)&amp;L17&amp;$B$6),"LastTradePrice")</f>
        <v>827.65</v>
      </c>
      <c r="L17" s="8">
        <f t="shared" ca="1" si="0"/>
        <v>13950</v>
      </c>
      <c r="M17" s="18">
        <f ca="1">_xll.Nimble_SubscribeRealtime("NFO",CONCATENATE($J$4&amp;LEFT($K$4,5)&amp;RIGHT($K$4,2)&amp;L17&amp;$M$6),"LastTradePrice")</f>
        <v>2.85</v>
      </c>
      <c r="N17" s="16">
        <f ca="1">_xll.Nimble_SubscribeRealtime("NFO",CONCATENATE($J$4&amp;LEFT($K$4,5)&amp;RIGHT($K$4,2)&amp;L17&amp;$M$6),"BuyPrice")</f>
        <v>2.8</v>
      </c>
      <c r="O17" s="16">
        <f ca="1">_xll.Nimble_SubscribeRealtime("NFO",CONCATENATE($J$4&amp;LEFT($K$4,5)&amp;RIGHT($K$4,2)&amp;L17&amp;$M$6),"BuyQty")</f>
        <v>3000</v>
      </c>
      <c r="P17" s="16">
        <f ca="1">_xll.Nimble_SubscribeRealtime("NFO",CONCATENATE($J$4&amp;LEFT($K$4,5)&amp;RIGHT($K$4,2)&amp;L17&amp;$M$6),"SellPrice")</f>
        <v>2.9</v>
      </c>
      <c r="Q17" s="19">
        <f ca="1">_xll.Nimble_SubscribeRealtime("NFO",CONCATENATE($J$4&amp;LEFT($K$4,5)&amp;RIGHT($K$4,2)&amp;L17&amp;$M$6),"SellQty")</f>
        <v>3150</v>
      </c>
      <c r="R17" s="16">
        <f ca="1">_xll.Nimble_SubscribeRealtime("NFO",CONCATENATE($J$4&amp;LEFT($K$4,5)&amp;RIGHT($K$4,2)&amp;L17&amp;$M$6),"LastTradeQty")</f>
        <v>75</v>
      </c>
      <c r="S17" s="16">
        <f ca="1">_xll.Nimble_SubscribeRealtime("NFO",CONCATENATE($J$4&amp;LEFT($K$4,5)&amp;RIGHT($K$4,2)&amp;L17&amp;$M$6),"OpenInterest")</f>
        <v>411600</v>
      </c>
      <c r="T17" s="16">
        <f ca="1">_xll.Nimble_SubscribeRealtime("NFO",CONCATENATE($J$4&amp;LEFT($K$4,5)&amp;RIGHT($K$4,2)&amp;L17&amp;$M$6),"PriceChange")</f>
        <v>-2.5</v>
      </c>
      <c r="U17" s="16">
        <f ca="1">_xll.Nimble_SubscribeRealtime("NFO",CONCATENATE($J$4&amp;LEFT($K$4,5)&amp;RIGHT($K$4,2)&amp;L17&amp;$M$6),"PriceChangePercentage")</f>
        <v>-46.73</v>
      </c>
      <c r="V17" s="16">
        <f ca="1">_xll.Nimble_SubscribeRealtime("NFO",CONCATENATE($J$4&amp;LEFT($K$4,5)&amp;RIGHT($K$4,2)&amp;L17&amp;$M$6),"OpenInterestChange")</f>
        <v>-189450</v>
      </c>
    </row>
    <row r="18" spans="2:33" ht="15.75" thickBot="1" x14ac:dyDescent="0.3">
      <c r="B18" s="16">
        <f ca="1">_xll.Nimble_SubscribeRealtime("NFO",CONCATENATE($J$4&amp;LEFT($K$4,5)&amp;RIGHT($K$4,2)&amp;L18&amp;$B$6),"OpenInterestChange")</f>
        <v>-26400</v>
      </c>
      <c r="C18" s="16">
        <f ca="1">_xll.Nimble_SubscribeRealtime("NFO",CONCATENATE($J$4&amp;LEFT($K$4,5)&amp;RIGHT($K$4,2)&amp;L18&amp;$B$6),"PriceChangePercentage")</f>
        <v>18.86</v>
      </c>
      <c r="D18" s="16">
        <f ca="1">_xll.Nimble_SubscribeRealtime("NFO",CONCATENATE($J$4&amp;LEFT($K$4,5)&amp;RIGHT($K$4,2)&amp;L18&amp;$B$6),"PriceChange")</f>
        <v>122.95</v>
      </c>
      <c r="E18" s="16">
        <f ca="1">_xll.Nimble_SubscribeRealtime("NFO",CONCATENATE($J$4&amp;LEFT($K$4,5)&amp;RIGHT($K$4,2)&amp;L18&amp;$B$6),"OpenInterest")</f>
        <v>261450</v>
      </c>
      <c r="F18" s="16" t="str">
        <f ca="1">_xll.Nimble_SubscribeRealtime("NFO",CONCATENATE($J$4&amp;LEFT($K$4,5)&amp;RIGHT($K$4,2)&amp;L18&amp;$B$6),"LastTradeQty")</f>
        <v>waiting...</v>
      </c>
      <c r="G18" s="15">
        <f ca="1">_xll.Nimble_SubscribeRealtime("NFO",CONCATENATE($J$4&amp;LEFT($K$4,5)&amp;RIGHT($K$4,2)&amp;L18&amp;$B$6),"SellQty")</f>
        <v>75</v>
      </c>
      <c r="H18" s="16">
        <f ca="1">_xll.Nimble_SubscribeRealtime("NFO",CONCATENATE($J$4&amp;LEFT($K$4,5)&amp;RIGHT($K$4,2)&amp;L18&amp;$B$6),"SellPrice")</f>
        <v>773.25</v>
      </c>
      <c r="I18" s="16">
        <f ca="1">_xll.Nimble_SubscribeRealtime("NFO",CONCATENATE($J$4&amp;LEFT($K$4,5)&amp;RIGHT($K$4,2)&amp;L18&amp;$B$6),"BuyQty")</f>
        <v>75</v>
      </c>
      <c r="J18" s="17">
        <f ca="1">_xll.Nimble_SubscribeRealtime("NFO",CONCATENATE($J$4&amp;LEFT($K$4,5)&amp;RIGHT($K$4,2)&amp;L18&amp;$B$6),"BuyPrice")</f>
        <v>771.5</v>
      </c>
      <c r="K18" s="18">
        <f ca="1">_xll.Nimble_SubscribeRealtime("NFO",CONCATENATE($J$4&amp;LEFT($K$4,5)&amp;RIGHT($K$4,2)&amp;L18&amp;$B$6),"LastTradePrice")</f>
        <v>775</v>
      </c>
      <c r="L18" s="8">
        <f t="shared" ca="1" si="0"/>
        <v>14000</v>
      </c>
      <c r="M18" s="18" t="str">
        <f ca="1">_xll.Nimble_SubscribeRealtime("NFO",CONCATENATE($J$4&amp;LEFT($K$4,5)&amp;RIGHT($K$4,2)&amp;L18&amp;$M$6),"LastTradePrice")</f>
        <v>waiting...</v>
      </c>
      <c r="N18" s="16" t="str">
        <f ca="1">_xll.Nimble_SubscribeRealtime("NFO",CONCATENATE($J$4&amp;LEFT($K$4,5)&amp;RIGHT($K$4,2)&amp;L18&amp;$M$6),"BuyPrice")</f>
        <v>waiting...</v>
      </c>
      <c r="O18" s="16" t="str">
        <f ca="1">_xll.Nimble_SubscribeRealtime("NFO",CONCATENATE($J$4&amp;LEFT($K$4,5)&amp;RIGHT($K$4,2)&amp;L18&amp;$M$6),"BuyQty")</f>
        <v>waiting...</v>
      </c>
      <c r="P18" s="16" t="str">
        <f ca="1">_xll.Nimble_SubscribeRealtime("NFO",CONCATENATE($J$4&amp;LEFT($K$4,5)&amp;RIGHT($K$4,2)&amp;L18&amp;$M$6),"SellPrice")</f>
        <v>waiting...</v>
      </c>
      <c r="Q18" s="19" t="str">
        <f ca="1">_xll.Nimble_SubscribeRealtime("NFO",CONCATENATE($J$4&amp;LEFT($K$4,5)&amp;RIGHT($K$4,2)&amp;L18&amp;$M$6),"SellQty")</f>
        <v>waiting...</v>
      </c>
      <c r="R18" s="16" t="str">
        <f ca="1">_xll.Nimble_SubscribeRealtime("NFO",CONCATENATE($J$4&amp;LEFT($K$4,5)&amp;RIGHT($K$4,2)&amp;L18&amp;$M$6),"LastTradeQty")</f>
        <v>waiting...</v>
      </c>
      <c r="S18" s="16" t="str">
        <f ca="1">_xll.Nimble_SubscribeRealtime("NFO",CONCATENATE($J$4&amp;LEFT($K$4,5)&amp;RIGHT($K$4,2)&amp;L18&amp;$M$6),"OpenInterest")</f>
        <v>waiting...</v>
      </c>
      <c r="T18" s="16" t="str">
        <f ca="1">_xll.Nimble_SubscribeRealtime("NFO",CONCATENATE($J$4&amp;LEFT($K$4,5)&amp;RIGHT($K$4,2)&amp;L18&amp;$M$6),"PriceChange")</f>
        <v>waiting...</v>
      </c>
      <c r="U18" s="16" t="str">
        <f ca="1">_xll.Nimble_SubscribeRealtime("NFO",CONCATENATE($J$4&amp;LEFT($K$4,5)&amp;RIGHT($K$4,2)&amp;L18&amp;$M$6),"PriceChangePercentage")</f>
        <v>waiting...</v>
      </c>
      <c r="V18" s="16" t="str">
        <f ca="1">_xll.Nimble_SubscribeRealtime("NFO",CONCATENATE($J$4&amp;LEFT($K$4,5)&amp;RIGHT($K$4,2)&amp;L18&amp;$M$6),"OpenInterestChange")</f>
        <v>waiting...</v>
      </c>
    </row>
    <row r="19" spans="2:33" ht="15.75" thickBot="1" x14ac:dyDescent="0.3">
      <c r="B19" s="16">
        <f ca="1">_xll.Nimble_SubscribeRealtime("NFO",CONCATENATE($J$4&amp;LEFT($K$4,5)&amp;RIGHT($K$4,2)&amp;L19&amp;$B$6),"OpenInterestChange")</f>
        <v>0</v>
      </c>
      <c r="C19" s="16">
        <f ca="1">_xll.Nimble_SubscribeRealtime("NFO",CONCATENATE($J$4&amp;LEFT($K$4,5)&amp;RIGHT($K$4,2)&amp;L19&amp;$B$6),"PriceChangePercentage")</f>
        <v>18.260000000000002</v>
      </c>
      <c r="D19" s="16">
        <f ca="1">_xll.Nimble_SubscribeRealtime("NFO",CONCATENATE($J$4&amp;LEFT($K$4,5)&amp;RIGHT($K$4,2)&amp;L19&amp;$B$6),"PriceChange")</f>
        <v>110.5</v>
      </c>
      <c r="E19" s="16">
        <f ca="1">_xll.Nimble_SubscribeRealtime("NFO",CONCATENATE($J$4&amp;LEFT($K$4,5)&amp;RIGHT($K$4,2)&amp;L19&amp;$B$6),"OpenInterest")</f>
        <v>9075</v>
      </c>
      <c r="F19" s="16" t="str">
        <f ca="1">_xll.Nimble_SubscribeRealtime("NFO",CONCATENATE($J$4&amp;LEFT($K$4,5)&amp;RIGHT($K$4,2)&amp;L19&amp;$B$6),"LastTradeQty")</f>
        <v>waiting...</v>
      </c>
      <c r="G19" s="15">
        <f ca="1">_xll.Nimble_SubscribeRealtime("NFO",CONCATENATE($J$4&amp;LEFT($K$4,5)&amp;RIGHT($K$4,2)&amp;L19&amp;$B$6),"SellQty")</f>
        <v>75</v>
      </c>
      <c r="H19" s="16">
        <f ca="1">_xll.Nimble_SubscribeRealtime("NFO",CONCATENATE($J$4&amp;LEFT($K$4,5)&amp;RIGHT($K$4,2)&amp;L19&amp;$B$6),"SellPrice")</f>
        <v>724</v>
      </c>
      <c r="I19" s="16">
        <f ca="1">_xll.Nimble_SubscribeRealtime("NFO",CONCATENATE($J$4&amp;LEFT($K$4,5)&amp;RIGHT($K$4,2)&amp;L19&amp;$B$6),"BuyQty")</f>
        <v>150</v>
      </c>
      <c r="J19" s="17">
        <f ca="1">_xll.Nimble_SubscribeRealtime("NFO",CONCATENATE($J$4&amp;LEFT($K$4,5)&amp;RIGHT($K$4,2)&amp;L19&amp;$B$6),"BuyPrice")</f>
        <v>719.75</v>
      </c>
      <c r="K19" s="18">
        <f ca="1">_xll.Nimble_SubscribeRealtime("NFO",CONCATENATE($J$4&amp;LEFT($K$4,5)&amp;RIGHT($K$4,2)&amp;L19&amp;$B$6),"LastTradePrice")</f>
        <v>715.8</v>
      </c>
      <c r="L19" s="8">
        <f t="shared" ca="1" si="0"/>
        <v>14050</v>
      </c>
      <c r="M19" s="18">
        <f ca="1">_xll.Nimble_SubscribeRealtime("NFO",CONCATENATE($J$4&amp;LEFT($K$4,5)&amp;RIGHT($K$4,2)&amp;L19&amp;$M$6),"LastTradePrice")</f>
        <v>3.45</v>
      </c>
      <c r="N19" s="16">
        <f ca="1">_xll.Nimble_SubscribeRealtime("NFO",CONCATENATE($J$4&amp;LEFT($K$4,5)&amp;RIGHT($K$4,2)&amp;L19&amp;$M$6),"BuyPrice")</f>
        <v>3.35</v>
      </c>
      <c r="O19" s="16">
        <f ca="1">_xll.Nimble_SubscribeRealtime("NFO",CONCATENATE($J$4&amp;LEFT($K$4,5)&amp;RIGHT($K$4,2)&amp;L19&amp;$M$6),"BuyQty")</f>
        <v>2325</v>
      </c>
      <c r="P19" s="16">
        <f ca="1">_xll.Nimble_SubscribeRealtime("NFO",CONCATENATE($J$4&amp;LEFT($K$4,5)&amp;RIGHT($K$4,2)&amp;L19&amp;$M$6),"SellPrice")</f>
        <v>3.4</v>
      </c>
      <c r="Q19" s="19">
        <f ca="1">_xll.Nimble_SubscribeRealtime("NFO",CONCATENATE($J$4&amp;LEFT($K$4,5)&amp;RIGHT($K$4,2)&amp;L19&amp;$M$6),"SellQty")</f>
        <v>750</v>
      </c>
      <c r="R19" s="16">
        <f ca="1">_xll.Nimble_SubscribeRealtime("NFO",CONCATENATE($J$4&amp;LEFT($K$4,5)&amp;RIGHT($K$4,2)&amp;L19&amp;$M$6),"LastTradeQty")</f>
        <v>3750</v>
      </c>
      <c r="S19" s="16">
        <f ca="1">_xll.Nimble_SubscribeRealtime("NFO",CONCATENATE($J$4&amp;LEFT($K$4,5)&amp;RIGHT($K$4,2)&amp;L19&amp;$M$6),"OpenInterest")</f>
        <v>671325</v>
      </c>
      <c r="T19" s="16">
        <f ca="1">_xll.Nimble_SubscribeRealtime("NFO",CONCATENATE($J$4&amp;LEFT($K$4,5)&amp;RIGHT($K$4,2)&amp;L19&amp;$M$6),"PriceChange")</f>
        <v>-3.95</v>
      </c>
      <c r="U19" s="16">
        <f ca="1">_xll.Nimble_SubscribeRealtime("NFO",CONCATENATE($J$4&amp;LEFT($K$4,5)&amp;RIGHT($K$4,2)&amp;L19&amp;$M$6),"PriceChangePercentage")</f>
        <v>-53.38</v>
      </c>
      <c r="V19" s="16">
        <f ca="1">_xll.Nimble_SubscribeRealtime("NFO",CONCATENATE($J$4&amp;LEFT($K$4,5)&amp;RIGHT($K$4,2)&amp;L19&amp;$M$6),"OpenInterestChange")</f>
        <v>-132675</v>
      </c>
    </row>
    <row r="20" spans="2:33" ht="15.75" thickBot="1" x14ac:dyDescent="0.3">
      <c r="B20" s="16">
        <f ca="1">_xll.Nimble_SubscribeRealtime("NFO",CONCATENATE($J$4&amp;LEFT($K$4,5)&amp;RIGHT($K$4,2)&amp;L20&amp;$B$6),"OpenInterestChange")</f>
        <v>-450</v>
      </c>
      <c r="C20" s="16">
        <f ca="1">_xll.Nimble_SubscribeRealtime("NFO",CONCATENATE($J$4&amp;LEFT($K$4,5)&amp;RIGHT($K$4,2)&amp;L20&amp;$B$6),"PriceChangePercentage")</f>
        <v>22.26</v>
      </c>
      <c r="D20" s="16">
        <f ca="1">_xll.Nimble_SubscribeRealtime("NFO",CONCATENATE($J$4&amp;LEFT($K$4,5)&amp;RIGHT($K$4,2)&amp;L20&amp;$B$6),"PriceChange")</f>
        <v>123.1</v>
      </c>
      <c r="E20" s="16">
        <f ca="1">_xll.Nimble_SubscribeRealtime("NFO",CONCATENATE($J$4&amp;LEFT($K$4,5)&amp;RIGHT($K$4,2)&amp;L20&amp;$B$6),"OpenInterest")</f>
        <v>87300</v>
      </c>
      <c r="F20" s="16" t="str">
        <f ca="1">_xll.Nimble_SubscribeRealtime("NFO",CONCATENATE($J$4&amp;LEFT($K$4,5)&amp;RIGHT($K$4,2)&amp;L20&amp;$B$6),"LastTradeQty")</f>
        <v>waiting...</v>
      </c>
      <c r="G20" s="15">
        <f ca="1">_xll.Nimble_SubscribeRealtime("NFO",CONCATENATE($J$4&amp;LEFT($K$4,5)&amp;RIGHT($K$4,2)&amp;L20&amp;$B$6),"SellQty")</f>
        <v>75</v>
      </c>
      <c r="H20" s="16">
        <f ca="1">_xll.Nimble_SubscribeRealtime("NFO",CONCATENATE($J$4&amp;LEFT($K$4,5)&amp;RIGHT($K$4,2)&amp;L20&amp;$B$6),"SellPrice")</f>
        <v>673.8</v>
      </c>
      <c r="I20" s="16">
        <f ca="1">_xll.Nimble_SubscribeRealtime("NFO",CONCATENATE($J$4&amp;LEFT($K$4,5)&amp;RIGHT($K$4,2)&amp;L20&amp;$B$6),"BuyQty")</f>
        <v>75</v>
      </c>
      <c r="J20" s="17">
        <f ca="1">_xll.Nimble_SubscribeRealtime("NFO",CONCATENATE($J$4&amp;LEFT($K$4,5)&amp;RIGHT($K$4,2)&amp;L20&amp;$B$6),"BuyPrice")</f>
        <v>671.05</v>
      </c>
      <c r="K20" s="18">
        <f ca="1">_xll.Nimble_SubscribeRealtime("NFO",CONCATENATE($J$4&amp;LEFT($K$4,5)&amp;RIGHT($K$4,2)&amp;L20&amp;$B$6),"LastTradePrice")</f>
        <v>676</v>
      </c>
      <c r="L20" s="8">
        <f t="shared" ca="1" si="0"/>
        <v>14100</v>
      </c>
      <c r="M20" s="18" t="str">
        <f ca="1">_xll.Nimble_SubscribeRealtime("NFO",CONCATENATE($J$4&amp;LEFT($K$4,5)&amp;RIGHT($K$4,2)&amp;L20&amp;$M$6),"LastTradePrice")</f>
        <v>waiting...</v>
      </c>
      <c r="N20" s="16" t="str">
        <f ca="1">_xll.Nimble_SubscribeRealtime("NFO",CONCATENATE($J$4&amp;LEFT($K$4,5)&amp;RIGHT($K$4,2)&amp;L20&amp;$M$6),"BuyPrice")</f>
        <v>waiting...</v>
      </c>
      <c r="O20" s="16" t="str">
        <f ca="1">_xll.Nimble_SubscribeRealtime("NFO",CONCATENATE($J$4&amp;LEFT($K$4,5)&amp;RIGHT($K$4,2)&amp;L20&amp;$M$6),"BuyQty")</f>
        <v>waiting...</v>
      </c>
      <c r="P20" s="16" t="str">
        <f ca="1">_xll.Nimble_SubscribeRealtime("NFO",CONCATENATE($J$4&amp;LEFT($K$4,5)&amp;RIGHT($K$4,2)&amp;L20&amp;$M$6),"SellPrice")</f>
        <v>waiting...</v>
      </c>
      <c r="Q20" s="19" t="str">
        <f ca="1">_xll.Nimble_SubscribeRealtime("NFO",CONCATENATE($J$4&amp;LEFT($K$4,5)&amp;RIGHT($K$4,2)&amp;L20&amp;$M$6),"SellQty")</f>
        <v>waiting...</v>
      </c>
      <c r="R20" s="16" t="str">
        <f ca="1">_xll.Nimble_SubscribeRealtime("NFO",CONCATENATE($J$4&amp;LEFT($K$4,5)&amp;RIGHT($K$4,2)&amp;L20&amp;$M$6),"LastTradeQty")</f>
        <v>waiting...</v>
      </c>
      <c r="S20" s="16" t="str">
        <f ca="1">_xll.Nimble_SubscribeRealtime("NFO",CONCATENATE($J$4&amp;LEFT($K$4,5)&amp;RIGHT($K$4,2)&amp;L20&amp;$M$6),"OpenInterest")</f>
        <v>waiting...</v>
      </c>
      <c r="T20" s="16" t="str">
        <f ca="1">_xll.Nimble_SubscribeRealtime("NFO",CONCATENATE($J$4&amp;LEFT($K$4,5)&amp;RIGHT($K$4,2)&amp;L20&amp;$M$6),"PriceChange")</f>
        <v>waiting...</v>
      </c>
      <c r="U20" s="16" t="str">
        <f ca="1">_xll.Nimble_SubscribeRealtime("NFO",CONCATENATE($J$4&amp;LEFT($K$4,5)&amp;RIGHT($K$4,2)&amp;L20&amp;$M$6),"PriceChangePercentage")</f>
        <v>waiting...</v>
      </c>
      <c r="V20" s="16" t="str">
        <f ca="1">_xll.Nimble_SubscribeRealtime("NFO",CONCATENATE($J$4&amp;LEFT($K$4,5)&amp;RIGHT($K$4,2)&amp;L20&amp;$M$6),"OpenInterestChange")</f>
        <v>waiting...</v>
      </c>
    </row>
    <row r="21" spans="2:33" ht="15.75" thickBot="1" x14ac:dyDescent="0.3">
      <c r="B21" s="16">
        <f ca="1">_xll.Nimble_SubscribeRealtime("NFO",CONCATENATE($J$4&amp;LEFT($K$4,5)&amp;RIGHT($K$4,2)&amp;L21&amp;$B$6),"OpenInterestChange")</f>
        <v>-300</v>
      </c>
      <c r="C21" s="16">
        <f ca="1">_xll.Nimble_SubscribeRealtime("NFO",CONCATENATE($J$4&amp;LEFT($K$4,5)&amp;RIGHT($K$4,2)&amp;L21&amp;$B$6),"PriceChangePercentage")</f>
        <v>20.99</v>
      </c>
      <c r="D21" s="16">
        <f ca="1">_xll.Nimble_SubscribeRealtime("NFO",CONCATENATE($J$4&amp;LEFT($K$4,5)&amp;RIGHT($K$4,2)&amp;L21&amp;$B$6),"PriceChange")</f>
        <v>106.35</v>
      </c>
      <c r="E21" s="16">
        <f ca="1">_xll.Nimble_SubscribeRealtime("NFO",CONCATENATE($J$4&amp;LEFT($K$4,5)&amp;RIGHT($K$4,2)&amp;L21&amp;$B$6),"OpenInterest")</f>
        <v>59400</v>
      </c>
      <c r="F21" s="16" t="str">
        <f ca="1">_xll.Nimble_SubscribeRealtime("NFO",CONCATENATE($J$4&amp;LEFT($K$4,5)&amp;RIGHT($K$4,2)&amp;L21&amp;$B$6),"LastTradeQty")</f>
        <v>waiting...</v>
      </c>
      <c r="G21" s="15">
        <f ca="1">_xll.Nimble_SubscribeRealtime("NFO",CONCATENATE($J$4&amp;LEFT($K$4,5)&amp;RIGHT($K$4,2)&amp;L21&amp;$B$6),"SellQty")</f>
        <v>300</v>
      </c>
      <c r="H21" s="16">
        <f ca="1">_xll.Nimble_SubscribeRealtime("NFO",CONCATENATE($J$4&amp;LEFT($K$4,5)&amp;RIGHT($K$4,2)&amp;L21&amp;$B$6),"SellPrice")</f>
        <v>624.5</v>
      </c>
      <c r="I21" s="16">
        <f ca="1">_xll.Nimble_SubscribeRealtime("NFO",CONCATENATE($J$4&amp;LEFT($K$4,5)&amp;RIGHT($K$4,2)&amp;L21&amp;$B$6),"BuyQty")</f>
        <v>3525</v>
      </c>
      <c r="J21" s="17">
        <f ca="1">_xll.Nimble_SubscribeRealtime("NFO",CONCATENATE($J$4&amp;LEFT($K$4,5)&amp;RIGHT($K$4,2)&amp;L21&amp;$B$6),"BuyPrice")</f>
        <v>619.9</v>
      </c>
      <c r="K21" s="18">
        <f ca="1">_xll.Nimble_SubscribeRealtime("NFO",CONCATENATE($J$4&amp;LEFT($K$4,5)&amp;RIGHT($K$4,2)&amp;L21&amp;$B$6),"LastTradePrice")</f>
        <v>613</v>
      </c>
      <c r="L21" s="8">
        <f t="shared" ca="1" si="0"/>
        <v>14150</v>
      </c>
      <c r="M21" s="18">
        <f ca="1">_xll.Nimble_SubscribeRealtime("NFO",CONCATENATE($J$4&amp;LEFT($K$4,5)&amp;RIGHT($K$4,2)&amp;L21&amp;$M$6),"LastTradePrice")</f>
        <v>4.25</v>
      </c>
      <c r="N21" s="16">
        <f ca="1">_xll.Nimble_SubscribeRealtime("NFO",CONCATENATE($J$4&amp;LEFT($K$4,5)&amp;RIGHT($K$4,2)&amp;L21&amp;$M$6),"BuyPrice")</f>
        <v>4.25</v>
      </c>
      <c r="O21" s="16">
        <f ca="1">_xll.Nimble_SubscribeRealtime("NFO",CONCATENATE($J$4&amp;LEFT($K$4,5)&amp;RIGHT($K$4,2)&amp;L21&amp;$M$6),"BuyQty")</f>
        <v>150</v>
      </c>
      <c r="P21" s="16">
        <f ca="1">_xll.Nimble_SubscribeRealtime("NFO",CONCATENATE($J$4&amp;LEFT($K$4,5)&amp;RIGHT($K$4,2)&amp;L21&amp;$M$6),"SellPrice")</f>
        <v>4.3</v>
      </c>
      <c r="Q21" s="19">
        <f ca="1">_xll.Nimble_SubscribeRealtime("NFO",CONCATENATE($J$4&amp;LEFT($K$4,5)&amp;RIGHT($K$4,2)&amp;L21&amp;$M$6),"SellQty")</f>
        <v>975</v>
      </c>
      <c r="R21" s="16">
        <f ca="1">_xll.Nimble_SubscribeRealtime("NFO",CONCATENATE($J$4&amp;LEFT($K$4,5)&amp;RIGHT($K$4,2)&amp;L21&amp;$M$6),"LastTradeQty")</f>
        <v>75</v>
      </c>
      <c r="S21" s="16">
        <f ca="1">_xll.Nimble_SubscribeRealtime("NFO",CONCATENATE($J$4&amp;LEFT($K$4,5)&amp;RIGHT($K$4,2)&amp;L21&amp;$M$6),"OpenInterest")</f>
        <v>420600</v>
      </c>
      <c r="T21" s="16">
        <f ca="1">_xll.Nimble_SubscribeRealtime("NFO",CONCATENATE($J$4&amp;LEFT($K$4,5)&amp;RIGHT($K$4,2)&amp;L21&amp;$M$6),"PriceChange")</f>
        <v>-6.75</v>
      </c>
      <c r="U21" s="16">
        <f ca="1">_xll.Nimble_SubscribeRealtime("NFO",CONCATENATE($J$4&amp;LEFT($K$4,5)&amp;RIGHT($K$4,2)&amp;L21&amp;$M$6),"PriceChangePercentage")</f>
        <v>-61.36</v>
      </c>
      <c r="V21" s="16">
        <f ca="1">_xll.Nimble_SubscribeRealtime("NFO",CONCATENATE($J$4&amp;LEFT($K$4,5)&amp;RIGHT($K$4,2)&amp;L21&amp;$M$6),"OpenInterestChange")</f>
        <v>-85800</v>
      </c>
    </row>
    <row r="22" spans="2:33" ht="15.75" thickBot="1" x14ac:dyDescent="0.3">
      <c r="B22" s="16">
        <f ca="1">_xll.Nimble_SubscribeRealtime("NFO",CONCATENATE($J$4&amp;LEFT($K$4,5)&amp;RIGHT($K$4,2)&amp;L22&amp;$B$6),"OpenInterestChange")</f>
        <v>-53325</v>
      </c>
      <c r="C22" s="16">
        <f ca="1">_xll.Nimble_SubscribeRealtime("NFO",CONCATENATE($J$4&amp;LEFT($K$4,5)&amp;RIGHT($K$4,2)&amp;L22&amp;$B$6),"PriceChangePercentage")</f>
        <v>24.85</v>
      </c>
      <c r="D22" s="16">
        <f ca="1">_xll.Nimble_SubscribeRealtime("NFO",CONCATENATE($J$4&amp;LEFT($K$4,5)&amp;RIGHT($K$4,2)&amp;L22&amp;$B$6),"PriceChange")</f>
        <v>113.85</v>
      </c>
      <c r="E22" s="16">
        <f ca="1">_xll.Nimble_SubscribeRealtime("NFO",CONCATENATE($J$4&amp;LEFT($K$4,5)&amp;RIGHT($K$4,2)&amp;L22&amp;$B$6),"OpenInterest")</f>
        <v>232575</v>
      </c>
      <c r="F22" s="16">
        <f ca="1">_xll.Nimble_SubscribeRealtime("NFO",CONCATENATE($J$4&amp;LEFT($K$4,5)&amp;RIGHT($K$4,2)&amp;L22&amp;$B$6),"LastTradeQty")</f>
        <v>150</v>
      </c>
      <c r="G22" s="15">
        <f ca="1">_xll.Nimble_SubscribeRealtime("NFO",CONCATENATE($J$4&amp;LEFT($K$4,5)&amp;RIGHT($K$4,2)&amp;L22&amp;$B$6),"SellQty")</f>
        <v>75</v>
      </c>
      <c r="H22" s="16">
        <f ca="1">_xll.Nimble_SubscribeRealtime("NFO",CONCATENATE($J$4&amp;LEFT($K$4,5)&amp;RIGHT($K$4,2)&amp;L22&amp;$B$6),"SellPrice")</f>
        <v>575.1</v>
      </c>
      <c r="I22" s="16">
        <f ca="1">_xll.Nimble_SubscribeRealtime("NFO",CONCATENATE($J$4&amp;LEFT($K$4,5)&amp;RIGHT($K$4,2)&amp;L22&amp;$B$6),"BuyQty")</f>
        <v>75</v>
      </c>
      <c r="J22" s="17">
        <f ca="1">_xll.Nimble_SubscribeRealtime("NFO",CONCATENATE($J$4&amp;LEFT($K$4,5)&amp;RIGHT($K$4,2)&amp;L22&amp;$B$6),"BuyPrice")</f>
        <v>573.54999999999995</v>
      </c>
      <c r="K22" s="18">
        <f ca="1">_xll.Nimble_SubscribeRealtime("NFO",CONCATENATE($J$4&amp;LEFT($K$4,5)&amp;RIGHT($K$4,2)&amp;L22&amp;$B$6),"LastTradePrice")</f>
        <v>572.04999999999995</v>
      </c>
      <c r="L22" s="8">
        <f t="shared" ca="1" si="0"/>
        <v>14200</v>
      </c>
      <c r="M22" s="18" t="str">
        <f ca="1">_xll.Nimble_SubscribeRealtime("NFO",CONCATENATE($J$4&amp;LEFT($K$4,5)&amp;RIGHT($K$4,2)&amp;L22&amp;$M$6),"LastTradePrice")</f>
        <v>waiting...</v>
      </c>
      <c r="N22" s="16" t="str">
        <f ca="1">_xll.Nimble_SubscribeRealtime("NFO",CONCATENATE($J$4&amp;LEFT($K$4,5)&amp;RIGHT($K$4,2)&amp;L22&amp;$M$6),"BuyPrice")</f>
        <v>waiting...</v>
      </c>
      <c r="O22" s="16" t="str">
        <f ca="1">_xll.Nimble_SubscribeRealtime("NFO",CONCATENATE($J$4&amp;LEFT($K$4,5)&amp;RIGHT($K$4,2)&amp;L22&amp;$M$6),"BuyQty")</f>
        <v>waiting...</v>
      </c>
      <c r="P22" s="16" t="str">
        <f ca="1">_xll.Nimble_SubscribeRealtime("NFO",CONCATENATE($J$4&amp;LEFT($K$4,5)&amp;RIGHT($K$4,2)&amp;L22&amp;$M$6),"SellPrice")</f>
        <v>waiting...</v>
      </c>
      <c r="Q22" s="19" t="str">
        <f ca="1">_xll.Nimble_SubscribeRealtime("NFO",CONCATENATE($J$4&amp;LEFT($K$4,5)&amp;RIGHT($K$4,2)&amp;L22&amp;$M$6),"SellQty")</f>
        <v>waiting...</v>
      </c>
      <c r="R22" s="16" t="str">
        <f ca="1">_xll.Nimble_SubscribeRealtime("NFO",CONCATENATE($J$4&amp;LEFT($K$4,5)&amp;RIGHT($K$4,2)&amp;L22&amp;$M$6),"LastTradeQty")</f>
        <v>waiting...</v>
      </c>
      <c r="S22" s="16" t="str">
        <f ca="1">_xll.Nimble_SubscribeRealtime("NFO",CONCATENATE($J$4&amp;LEFT($K$4,5)&amp;RIGHT($K$4,2)&amp;L22&amp;$M$6),"OpenInterest")</f>
        <v>waiting...</v>
      </c>
      <c r="T22" s="16" t="str">
        <f ca="1">_xll.Nimble_SubscribeRealtime("NFO",CONCATENATE($J$4&amp;LEFT($K$4,5)&amp;RIGHT($K$4,2)&amp;L22&amp;$M$6),"PriceChange")</f>
        <v>waiting...</v>
      </c>
      <c r="U22" s="16" t="str">
        <f ca="1">_xll.Nimble_SubscribeRealtime("NFO",CONCATENATE($J$4&amp;LEFT($K$4,5)&amp;RIGHT($K$4,2)&amp;L22&amp;$M$6),"PriceChangePercentage")</f>
        <v>waiting...</v>
      </c>
      <c r="V22" s="16" t="str">
        <f ca="1">_xll.Nimble_SubscribeRealtime("NFO",CONCATENATE($J$4&amp;LEFT($K$4,5)&amp;RIGHT($K$4,2)&amp;L22&amp;$M$6),"OpenInterestChange")</f>
        <v>waiting...</v>
      </c>
    </row>
    <row r="23" spans="2:33" ht="15.75" thickBot="1" x14ac:dyDescent="0.3">
      <c r="B23" s="16">
        <f ca="1">_xll.Nimble_SubscribeRealtime("NFO",CONCATENATE($J$4&amp;LEFT($K$4,5)&amp;RIGHT($K$4,2)&amp;L23&amp;$B$6),"OpenInterestChange")</f>
        <v>-1200</v>
      </c>
      <c r="C23" s="16">
        <f ca="1">_xll.Nimble_SubscribeRealtime("NFO",CONCATENATE($J$4&amp;LEFT($K$4,5)&amp;RIGHT($K$4,2)&amp;L23&amp;$B$6),"PriceChangePercentage")</f>
        <v>28.06</v>
      </c>
      <c r="D23" s="16">
        <f ca="1">_xll.Nimble_SubscribeRealtime("NFO",CONCATENATE($J$4&amp;LEFT($K$4,5)&amp;RIGHT($K$4,2)&amp;L23&amp;$B$6),"PriceChange")</f>
        <v>115.5</v>
      </c>
      <c r="E23" s="16">
        <f ca="1">_xll.Nimble_SubscribeRealtime("NFO",CONCATENATE($J$4&amp;LEFT($K$4,5)&amp;RIGHT($K$4,2)&amp;L23&amp;$B$6),"OpenInterest")</f>
        <v>48000</v>
      </c>
      <c r="F23" s="16" t="str">
        <f ca="1">_xll.Nimble_SubscribeRealtime("NFO",CONCATENATE($J$4&amp;LEFT($K$4,5)&amp;RIGHT($K$4,2)&amp;L23&amp;$B$6),"LastTradeQty")</f>
        <v>waiting...</v>
      </c>
      <c r="G23" s="15">
        <f ca="1">_xll.Nimble_SubscribeRealtime("NFO",CONCATENATE($J$4&amp;LEFT($K$4,5)&amp;RIGHT($K$4,2)&amp;L23&amp;$B$6),"SellQty")</f>
        <v>75</v>
      </c>
      <c r="H23" s="16">
        <f ca="1">_xll.Nimble_SubscribeRealtime("NFO",CONCATENATE($J$4&amp;LEFT($K$4,5)&amp;RIGHT($K$4,2)&amp;L23&amp;$B$6),"SellPrice")</f>
        <v>525.29999999999995</v>
      </c>
      <c r="I23" s="16">
        <f ca="1">_xll.Nimble_SubscribeRealtime("NFO",CONCATENATE($J$4&amp;LEFT($K$4,5)&amp;RIGHT($K$4,2)&amp;L23&amp;$B$6),"BuyQty")</f>
        <v>75</v>
      </c>
      <c r="J23" s="17">
        <f ca="1">_xll.Nimble_SubscribeRealtime("NFO",CONCATENATE($J$4&amp;LEFT($K$4,5)&amp;RIGHT($K$4,2)&amp;L23&amp;$B$6),"BuyPrice")</f>
        <v>523.79999999999995</v>
      </c>
      <c r="K23" s="18">
        <f ca="1">_xll.Nimble_SubscribeRealtime("NFO",CONCATENATE($J$4&amp;LEFT($K$4,5)&amp;RIGHT($K$4,2)&amp;L23&amp;$B$6),"LastTradePrice")</f>
        <v>527.1</v>
      </c>
      <c r="L23" s="8">
        <f t="shared" ca="1" si="0"/>
        <v>14250</v>
      </c>
      <c r="M23" s="18">
        <f ca="1">_xll.Nimble_SubscribeRealtime("NFO",CONCATENATE($J$4&amp;LEFT($K$4,5)&amp;RIGHT($K$4,2)&amp;L23&amp;$M$6),"LastTradePrice")</f>
        <v>5.45</v>
      </c>
      <c r="N23" s="16">
        <f ca="1">_xll.Nimble_SubscribeRealtime("NFO",CONCATENATE($J$4&amp;LEFT($K$4,5)&amp;RIGHT($K$4,2)&amp;L23&amp;$M$6),"BuyPrice")</f>
        <v>5.5</v>
      </c>
      <c r="O23" s="16">
        <f ca="1">_xll.Nimble_SubscribeRealtime("NFO",CONCATENATE($J$4&amp;LEFT($K$4,5)&amp;RIGHT($K$4,2)&amp;L23&amp;$M$6),"BuyQty")</f>
        <v>1125</v>
      </c>
      <c r="P23" s="16">
        <f ca="1">_xll.Nimble_SubscribeRealtime("NFO",CONCATENATE($J$4&amp;LEFT($K$4,5)&amp;RIGHT($K$4,2)&amp;L23&amp;$M$6),"SellPrice")</f>
        <v>5.55</v>
      </c>
      <c r="Q23" s="19">
        <f ca="1">_xll.Nimble_SubscribeRealtime("NFO",CONCATENATE($J$4&amp;LEFT($K$4,5)&amp;RIGHT($K$4,2)&amp;L23&amp;$M$6),"SellQty")</f>
        <v>900</v>
      </c>
      <c r="R23" s="16">
        <f ca="1">_xll.Nimble_SubscribeRealtime("NFO",CONCATENATE($J$4&amp;LEFT($K$4,5)&amp;RIGHT($K$4,2)&amp;L23&amp;$M$6),"LastTradeQty")</f>
        <v>225</v>
      </c>
      <c r="S23" s="16">
        <f ca="1">_xll.Nimble_SubscribeRealtime("NFO",CONCATENATE($J$4&amp;LEFT($K$4,5)&amp;RIGHT($K$4,2)&amp;L23&amp;$M$6),"OpenInterest")</f>
        <v>707700</v>
      </c>
      <c r="T23" s="16">
        <f ca="1">_xll.Nimble_SubscribeRealtime("NFO",CONCATENATE($J$4&amp;LEFT($K$4,5)&amp;RIGHT($K$4,2)&amp;L23&amp;$M$6),"PriceChange")</f>
        <v>-11.3</v>
      </c>
      <c r="U23" s="16">
        <f ca="1">_xll.Nimble_SubscribeRealtime("NFO",CONCATENATE($J$4&amp;LEFT($K$4,5)&amp;RIGHT($K$4,2)&amp;L23&amp;$M$6),"PriceChangePercentage")</f>
        <v>-67.459999999999994</v>
      </c>
      <c r="V23" s="16">
        <f ca="1">_xll.Nimble_SubscribeRealtime("NFO",CONCATENATE($J$4&amp;LEFT($K$4,5)&amp;RIGHT($K$4,2)&amp;L23&amp;$M$6),"OpenInterestChange")</f>
        <v>44400</v>
      </c>
    </row>
    <row r="24" spans="2:33" ht="15.75" thickBot="1" x14ac:dyDescent="0.3">
      <c r="B24" s="16" t="str">
        <f ca="1">_xll.Nimble_SubscribeRealtime("NFO",CONCATENATE($J$4&amp;LEFT($K$4,5)&amp;RIGHT($K$4,2)&amp;L24&amp;$B$6),"OpenInterestChange")</f>
        <v>waiting...</v>
      </c>
      <c r="C24" s="16" t="str">
        <f ca="1">_xll.Nimble_SubscribeRealtime("NFO",CONCATENATE($J$4&amp;LEFT($K$4,5)&amp;RIGHT($K$4,2)&amp;L24&amp;$B$6),"PriceChangePercentage")</f>
        <v>waiting...</v>
      </c>
      <c r="D24" s="16" t="str">
        <f ca="1">_xll.Nimble_SubscribeRealtime("NFO",CONCATENATE($J$4&amp;LEFT($K$4,5)&amp;RIGHT($K$4,2)&amp;L24&amp;$B$6),"PriceChange")</f>
        <v>waiting...</v>
      </c>
      <c r="E24" s="16" t="str">
        <f ca="1">_xll.Nimble_SubscribeRealtime("NFO",CONCATENATE($J$4&amp;LEFT($K$4,5)&amp;RIGHT($K$4,2)&amp;L24&amp;$B$6),"OpenInterest")</f>
        <v>waiting...</v>
      </c>
      <c r="F24" s="16" t="str">
        <f ca="1">_xll.Nimble_SubscribeRealtime("NFO",CONCATENATE($J$4&amp;LEFT($K$4,5)&amp;RIGHT($K$4,2)&amp;L24&amp;$B$6),"LastTradeQty")</f>
        <v>waiting...</v>
      </c>
      <c r="G24" s="15" t="str">
        <f ca="1">_xll.Nimble_SubscribeRealtime("NFO",CONCATENATE($J$4&amp;LEFT($K$4,5)&amp;RIGHT($K$4,2)&amp;L24&amp;$B$6),"SellQty")</f>
        <v>waiting...</v>
      </c>
      <c r="H24" s="16" t="str">
        <f ca="1">_xll.Nimble_SubscribeRealtime("NFO",CONCATENATE($J$4&amp;LEFT($K$4,5)&amp;RIGHT($K$4,2)&amp;L24&amp;$B$6),"SellPrice")</f>
        <v>waiting...</v>
      </c>
      <c r="I24" s="16" t="str">
        <f ca="1">_xll.Nimble_SubscribeRealtime("NFO",CONCATENATE($J$4&amp;LEFT($K$4,5)&amp;RIGHT($K$4,2)&amp;L24&amp;$B$6),"BuyQty")</f>
        <v>waiting...</v>
      </c>
      <c r="J24" s="17" t="str">
        <f ca="1">_xll.Nimble_SubscribeRealtime("NFO",CONCATENATE($J$4&amp;LEFT($K$4,5)&amp;RIGHT($K$4,2)&amp;L24&amp;$B$6),"BuyPrice")</f>
        <v>waiting...</v>
      </c>
      <c r="K24" s="18" t="str">
        <f ca="1">_xll.Nimble_SubscribeRealtime("NFO",CONCATENATE($J$4&amp;LEFT($K$4,5)&amp;RIGHT($K$4,2)&amp;L24&amp;$B$6),"LastTradePrice")</f>
        <v>waiting...</v>
      </c>
      <c r="L24" s="8">
        <f t="shared" ca="1" si="0"/>
        <v>14300</v>
      </c>
      <c r="M24" s="18" t="str">
        <f ca="1">_xll.Nimble_SubscribeRealtime("NFO",CONCATENATE($J$4&amp;LEFT($K$4,5)&amp;RIGHT($K$4,2)&amp;L24&amp;$M$6),"LastTradePrice")</f>
        <v>waiting...</v>
      </c>
      <c r="N24" s="16" t="str">
        <f ca="1">_xll.Nimble_SubscribeRealtime("NFO",CONCATENATE($J$4&amp;LEFT($K$4,5)&amp;RIGHT($K$4,2)&amp;L24&amp;$M$6),"BuyPrice")</f>
        <v>waiting...</v>
      </c>
      <c r="O24" s="16" t="str">
        <f ca="1">_xll.Nimble_SubscribeRealtime("NFO",CONCATENATE($J$4&amp;LEFT($K$4,5)&amp;RIGHT($K$4,2)&amp;L24&amp;$M$6),"BuyQty")</f>
        <v>waiting...</v>
      </c>
      <c r="P24" s="16" t="str">
        <f ca="1">_xll.Nimble_SubscribeRealtime("NFO",CONCATENATE($J$4&amp;LEFT($K$4,5)&amp;RIGHT($K$4,2)&amp;L24&amp;$M$6),"SellPrice")</f>
        <v>waiting...</v>
      </c>
      <c r="Q24" s="19" t="str">
        <f ca="1">_xll.Nimble_SubscribeRealtime("NFO",CONCATENATE($J$4&amp;LEFT($K$4,5)&amp;RIGHT($K$4,2)&amp;L24&amp;$M$6),"SellQty")</f>
        <v>waiting...</v>
      </c>
      <c r="R24" s="16" t="str">
        <f ca="1">_xll.Nimble_SubscribeRealtime("NFO",CONCATENATE($J$4&amp;LEFT($K$4,5)&amp;RIGHT($K$4,2)&amp;L24&amp;$M$6),"LastTradeQty")</f>
        <v>waiting...</v>
      </c>
      <c r="S24" s="16" t="str">
        <f ca="1">_xll.Nimble_SubscribeRealtime("NFO",CONCATENATE($J$4&amp;LEFT($K$4,5)&amp;RIGHT($K$4,2)&amp;L24&amp;$M$6),"OpenInterest")</f>
        <v>waiting...</v>
      </c>
      <c r="T24" s="16" t="str">
        <f ca="1">_xll.Nimble_SubscribeRealtime("NFO",CONCATENATE($J$4&amp;LEFT($K$4,5)&amp;RIGHT($K$4,2)&amp;L24&amp;$M$6),"PriceChange")</f>
        <v>waiting...</v>
      </c>
      <c r="U24" s="16" t="str">
        <f ca="1">_xll.Nimble_SubscribeRealtime("NFO",CONCATENATE($J$4&amp;LEFT($K$4,5)&amp;RIGHT($K$4,2)&amp;L24&amp;$M$6),"PriceChangePercentage")</f>
        <v>waiting...</v>
      </c>
      <c r="V24" s="16" t="str">
        <f ca="1">_xll.Nimble_SubscribeRealtime("NFO",CONCATENATE($J$4&amp;LEFT($K$4,5)&amp;RIGHT($K$4,2)&amp;L24&amp;$M$6),"OpenInterestChange")</f>
        <v>waiting...</v>
      </c>
    </row>
    <row r="25" spans="2:33" ht="15.75" thickBot="1" x14ac:dyDescent="0.3">
      <c r="B25" s="16">
        <f ca="1">_xll.Nimble_SubscribeRealtime("NFO",CONCATENATE($J$4&amp;LEFT($K$4,5)&amp;RIGHT($K$4,2)&amp;L25&amp;$B$6),"OpenInterestChange")</f>
        <v>-10875</v>
      </c>
      <c r="C25" s="16">
        <f ca="1">_xll.Nimble_SubscribeRealtime("NFO",CONCATENATE($J$4&amp;LEFT($K$4,5)&amp;RIGHT($K$4,2)&amp;L25&amp;$B$6),"PriceChangePercentage")</f>
        <v>33.880000000000003</v>
      </c>
      <c r="D25" s="16">
        <f ca="1">_xll.Nimble_SubscribeRealtime("NFO",CONCATENATE($J$4&amp;LEFT($K$4,5)&amp;RIGHT($K$4,2)&amp;L25&amp;$B$6),"PriceChange")</f>
        <v>108.3</v>
      </c>
      <c r="E25" s="16">
        <f ca="1">_xll.Nimble_SubscribeRealtime("NFO",CONCATENATE($J$4&amp;LEFT($K$4,5)&amp;RIGHT($K$4,2)&amp;L25&amp;$B$6),"OpenInterest")</f>
        <v>166350</v>
      </c>
      <c r="F25" s="16" t="str">
        <f ca="1">_xll.Nimble_SubscribeRealtime("NFO",CONCATENATE($J$4&amp;LEFT($K$4,5)&amp;RIGHT($K$4,2)&amp;L25&amp;$B$6),"LastTradeQty")</f>
        <v>waiting...</v>
      </c>
      <c r="G25" s="15">
        <f ca="1">_xll.Nimble_SubscribeRealtime("NFO",CONCATENATE($J$4&amp;LEFT($K$4,5)&amp;RIGHT($K$4,2)&amp;L25&amp;$B$6),"SellQty")</f>
        <v>75</v>
      </c>
      <c r="H25" s="16">
        <f ca="1">_xll.Nimble_SubscribeRealtime("NFO",CONCATENATE($J$4&amp;LEFT($K$4,5)&amp;RIGHT($K$4,2)&amp;L25&amp;$B$6),"SellPrice")</f>
        <v>427.75</v>
      </c>
      <c r="I25" s="16">
        <f ca="1">_xll.Nimble_SubscribeRealtime("NFO",CONCATENATE($J$4&amp;LEFT($K$4,5)&amp;RIGHT($K$4,2)&amp;L25&amp;$B$6),"BuyQty")</f>
        <v>150</v>
      </c>
      <c r="J25" s="17">
        <f ca="1">_xll.Nimble_SubscribeRealtime("NFO",CONCATENATE($J$4&amp;LEFT($K$4,5)&amp;RIGHT($K$4,2)&amp;L25&amp;$B$6),"BuyPrice")</f>
        <v>426.5</v>
      </c>
      <c r="K25" s="18">
        <f ca="1">_xll.Nimble_SubscribeRealtime("NFO",CONCATENATE($J$4&amp;LEFT($K$4,5)&amp;RIGHT($K$4,2)&amp;L25&amp;$B$6),"LastTradePrice")</f>
        <v>428</v>
      </c>
      <c r="L25" s="8">
        <f t="shared" ca="1" si="0"/>
        <v>14350</v>
      </c>
      <c r="M25" s="18">
        <f ca="1">_xll.Nimble_SubscribeRealtime("NFO",CONCATENATE($J$4&amp;LEFT($K$4,5)&amp;RIGHT($K$4,2)&amp;L25&amp;$M$6),"LastTradePrice")</f>
        <v>7.95</v>
      </c>
      <c r="N25" s="16">
        <f ca="1">_xll.Nimble_SubscribeRealtime("NFO",CONCATENATE($J$4&amp;LEFT($K$4,5)&amp;RIGHT($K$4,2)&amp;L25&amp;$M$6),"BuyPrice")</f>
        <v>7.95</v>
      </c>
      <c r="O25" s="16">
        <f ca="1">_xll.Nimble_SubscribeRealtime("NFO",CONCATENATE($J$4&amp;LEFT($K$4,5)&amp;RIGHT($K$4,2)&amp;L25&amp;$M$6),"BuyQty")</f>
        <v>225</v>
      </c>
      <c r="P25" s="16">
        <f ca="1">_xll.Nimble_SubscribeRealtime("NFO",CONCATENATE($J$4&amp;LEFT($K$4,5)&amp;RIGHT($K$4,2)&amp;L25&amp;$M$6),"SellPrice")</f>
        <v>8</v>
      </c>
      <c r="Q25" s="19">
        <f ca="1">_xll.Nimble_SubscribeRealtime("NFO",CONCATENATE($J$4&amp;LEFT($K$4,5)&amp;RIGHT($K$4,2)&amp;L25&amp;$M$6),"SellQty")</f>
        <v>6375</v>
      </c>
      <c r="R25" s="16">
        <f ca="1">_xll.Nimble_SubscribeRealtime("NFO",CONCATENATE($J$4&amp;LEFT($K$4,5)&amp;RIGHT($K$4,2)&amp;L25&amp;$M$6),"LastTradeQty")</f>
        <v>2625</v>
      </c>
      <c r="S25" s="16">
        <f ca="1">_xll.Nimble_SubscribeRealtime("NFO",CONCATENATE($J$4&amp;LEFT($K$4,5)&amp;RIGHT($K$4,2)&amp;L25&amp;$M$6),"OpenInterest")</f>
        <v>1115100</v>
      </c>
      <c r="T25" s="16">
        <f ca="1">_xll.Nimble_SubscribeRealtime("NFO",CONCATENATE($J$4&amp;LEFT($K$4,5)&amp;RIGHT($K$4,2)&amp;L25&amp;$M$6),"PriceChange")</f>
        <v>-18</v>
      </c>
      <c r="U25" s="16">
        <f ca="1">_xll.Nimble_SubscribeRealtime("NFO",CONCATENATE($J$4&amp;LEFT($K$4,5)&amp;RIGHT($K$4,2)&amp;L25&amp;$M$6),"PriceChangePercentage")</f>
        <v>-69.36</v>
      </c>
      <c r="V25" s="16">
        <f ca="1">_xll.Nimble_SubscribeRealtime("NFO",CONCATENATE($J$4&amp;LEFT($K$4,5)&amp;RIGHT($K$4,2)&amp;L25&amp;$M$6),"OpenInterestChange")</f>
        <v>204150</v>
      </c>
    </row>
    <row r="26" spans="2:33" ht="15.75" thickBot="1" x14ac:dyDescent="0.3">
      <c r="B26" s="16" t="str">
        <f ca="1">_xll.Nimble_SubscribeRealtime("NFO",CONCATENATE($J$4&amp;LEFT($K$4,5)&amp;RIGHT($K$4,2)&amp;L26&amp;$B$6),"OpenInterestChange")</f>
        <v>waiting...</v>
      </c>
      <c r="C26" s="16" t="str">
        <f ca="1">_xll.Nimble_SubscribeRealtime("NFO",CONCATENATE($J$4&amp;LEFT($K$4,5)&amp;RIGHT($K$4,2)&amp;L26&amp;$B$6),"PriceChangePercentage")</f>
        <v>waiting...</v>
      </c>
      <c r="D26" s="16" t="str">
        <f ca="1">_xll.Nimble_SubscribeRealtime("NFO",CONCATENATE($J$4&amp;LEFT($K$4,5)&amp;RIGHT($K$4,2)&amp;L26&amp;$B$6),"PriceChange")</f>
        <v>waiting...</v>
      </c>
      <c r="E26" s="16" t="str">
        <f ca="1">_xll.Nimble_SubscribeRealtime("NFO",CONCATENATE($J$4&amp;LEFT($K$4,5)&amp;RIGHT($K$4,2)&amp;L26&amp;$B$6),"OpenInterest")</f>
        <v>waiting...</v>
      </c>
      <c r="F26" s="16" t="str">
        <f ca="1">_xll.Nimble_SubscribeRealtime("NFO",CONCATENATE($J$4&amp;LEFT($K$4,5)&amp;RIGHT($K$4,2)&amp;L26&amp;$B$6),"LastTradeQty")</f>
        <v>waiting...</v>
      </c>
      <c r="G26" s="15" t="str">
        <f ca="1">_xll.Nimble_SubscribeRealtime("NFO",CONCATENATE($J$4&amp;LEFT($K$4,5)&amp;RIGHT($K$4,2)&amp;L26&amp;$B$6),"SellQty")</f>
        <v>waiting...</v>
      </c>
      <c r="H26" s="16" t="str">
        <f ca="1">_xll.Nimble_SubscribeRealtime("NFO",CONCATENATE($J$4&amp;LEFT($K$4,5)&amp;RIGHT($K$4,2)&amp;L26&amp;$B$6),"SellPrice")</f>
        <v>waiting...</v>
      </c>
      <c r="I26" s="16" t="str">
        <f ca="1">_xll.Nimble_SubscribeRealtime("NFO",CONCATENATE($J$4&amp;LEFT($K$4,5)&amp;RIGHT($K$4,2)&amp;L26&amp;$B$6),"BuyQty")</f>
        <v>waiting...</v>
      </c>
      <c r="J26" s="17" t="str">
        <f ca="1">_xll.Nimble_SubscribeRealtime("NFO",CONCATENATE($J$4&amp;LEFT($K$4,5)&amp;RIGHT($K$4,2)&amp;L26&amp;$B$6),"BuyPrice")</f>
        <v>waiting...</v>
      </c>
      <c r="K26" s="18" t="str">
        <f ca="1">_xll.Nimble_SubscribeRealtime("NFO",CONCATENATE($J$4&amp;LEFT($K$4,5)&amp;RIGHT($K$4,2)&amp;L26&amp;$B$6),"LastTradePrice")</f>
        <v>waiting...</v>
      </c>
      <c r="L26" s="8">
        <f t="shared" ca="1" si="0"/>
        <v>14400</v>
      </c>
      <c r="M26" s="18" t="str">
        <f ca="1">_xll.Nimble_SubscribeRealtime("NFO",CONCATENATE($J$4&amp;LEFT($K$4,5)&amp;RIGHT($K$4,2)&amp;L26&amp;$M$6),"LastTradePrice")</f>
        <v>waiting...</v>
      </c>
      <c r="N26" s="16" t="str">
        <f ca="1">_xll.Nimble_SubscribeRealtime("NFO",CONCATENATE($J$4&amp;LEFT($K$4,5)&amp;RIGHT($K$4,2)&amp;L26&amp;$M$6),"BuyPrice")</f>
        <v>waiting...</v>
      </c>
      <c r="O26" s="16" t="str">
        <f ca="1">_xll.Nimble_SubscribeRealtime("NFO",CONCATENATE($J$4&amp;LEFT($K$4,5)&amp;RIGHT($K$4,2)&amp;L26&amp;$M$6),"BuyQty")</f>
        <v>waiting...</v>
      </c>
      <c r="P26" s="16" t="str">
        <f ca="1">_xll.Nimble_SubscribeRealtime("NFO",CONCATENATE($J$4&amp;LEFT($K$4,5)&amp;RIGHT($K$4,2)&amp;L26&amp;$M$6),"SellPrice")</f>
        <v>waiting...</v>
      </c>
      <c r="Q26" s="19" t="str">
        <f ca="1">_xll.Nimble_SubscribeRealtime("NFO",CONCATENATE($J$4&amp;LEFT($K$4,5)&amp;RIGHT($K$4,2)&amp;L26&amp;$M$6),"SellQty")</f>
        <v>waiting...</v>
      </c>
      <c r="R26" s="16" t="str">
        <f ca="1">_xll.Nimble_SubscribeRealtime("NFO",CONCATENATE($J$4&amp;LEFT($K$4,5)&amp;RIGHT($K$4,2)&amp;L26&amp;$M$6),"LastTradeQty")</f>
        <v>waiting...</v>
      </c>
      <c r="S26" s="16" t="str">
        <f ca="1">_xll.Nimble_SubscribeRealtime("NFO",CONCATENATE($J$4&amp;LEFT($K$4,5)&amp;RIGHT($K$4,2)&amp;L26&amp;$M$6),"OpenInterest")</f>
        <v>waiting...</v>
      </c>
      <c r="T26" s="16" t="str">
        <f ca="1">_xll.Nimble_SubscribeRealtime("NFO",CONCATENATE($J$4&amp;LEFT($K$4,5)&amp;RIGHT($K$4,2)&amp;L26&amp;$M$6),"PriceChange")</f>
        <v>waiting...</v>
      </c>
      <c r="U26" s="16" t="str">
        <f ca="1">_xll.Nimble_SubscribeRealtime("NFO",CONCATENATE($J$4&amp;LEFT($K$4,5)&amp;RIGHT($K$4,2)&amp;L26&amp;$M$6),"PriceChangePercentage")</f>
        <v>waiting...</v>
      </c>
      <c r="V26" s="16" t="str">
        <f ca="1">_xll.Nimble_SubscribeRealtime("NFO",CONCATENATE($J$4&amp;LEFT($K$4,5)&amp;RIGHT($K$4,2)&amp;L26&amp;$M$6),"OpenInterestChange")</f>
        <v>waiting...</v>
      </c>
      <c r="AB26" t="s">
        <v>1</v>
      </c>
      <c r="AC26" s="1" t="s">
        <v>22</v>
      </c>
      <c r="AD26" t="str">
        <f>RIGHT(AC26,2)</f>
        <v>21</v>
      </c>
      <c r="AE26" s="1"/>
      <c r="AF26" t="str">
        <f>LEFT(AC26,2)</f>
        <v>29</v>
      </c>
      <c r="AG26" t="str">
        <f>MID(AC26,3,3)</f>
        <v>APR</v>
      </c>
    </row>
    <row r="27" spans="2:33" ht="15.75" thickBot="1" x14ac:dyDescent="0.3">
      <c r="B27" s="16">
        <f ca="1">_xll.Nimble_SubscribeRealtime("NFO",CONCATENATE($J$4&amp;LEFT($K$4,5)&amp;RIGHT($K$4,2)&amp;L27&amp;$B$6),"OpenInterestChange")</f>
        <v>-19650</v>
      </c>
      <c r="C27" s="16">
        <f ca="1">_xll.Nimble_SubscribeRealtime("NFO",CONCATENATE($J$4&amp;LEFT($K$4,5)&amp;RIGHT($K$4,2)&amp;L27&amp;$B$6),"PriceChangePercentage")</f>
        <v>41.12</v>
      </c>
      <c r="D27" s="16">
        <f ca="1">_xll.Nimble_SubscribeRealtime("NFO",CONCATENATE($J$4&amp;LEFT($K$4,5)&amp;RIGHT($K$4,2)&amp;L27&amp;$B$6),"PriceChange")</f>
        <v>96.85</v>
      </c>
      <c r="E27" s="16">
        <f ca="1">_xll.Nimble_SubscribeRealtime("NFO",CONCATENATE($J$4&amp;LEFT($K$4,5)&amp;RIGHT($K$4,2)&amp;L27&amp;$B$6),"OpenInterest")</f>
        <v>243375</v>
      </c>
      <c r="F27" s="16" t="str">
        <f ca="1">_xll.Nimble_SubscribeRealtime("NFO",CONCATENATE($J$4&amp;LEFT($K$4,5)&amp;RIGHT($K$4,2)&amp;L27&amp;$B$6),"LastTradeQty")</f>
        <v>waiting...</v>
      </c>
      <c r="G27" s="15">
        <f ca="1">_xll.Nimble_SubscribeRealtime("NFO",CONCATENATE($J$4&amp;LEFT($K$4,5)&amp;RIGHT($K$4,2)&amp;L27&amp;$B$6),"SellQty")</f>
        <v>75</v>
      </c>
      <c r="H27" s="16">
        <f ca="1">_xll.Nimble_SubscribeRealtime("NFO",CONCATENATE($J$4&amp;LEFT($K$4,5)&amp;RIGHT($K$4,2)&amp;L27&amp;$B$6),"SellPrice")</f>
        <v>332.25</v>
      </c>
      <c r="I27" s="16">
        <f ca="1">_xll.Nimble_SubscribeRealtime("NFO",CONCATENATE($J$4&amp;LEFT($K$4,5)&amp;RIGHT($K$4,2)&amp;L27&amp;$B$6),"BuyQty")</f>
        <v>75</v>
      </c>
      <c r="J27" s="17">
        <f ca="1">_xll.Nimble_SubscribeRealtime("NFO",CONCATENATE($J$4&amp;LEFT($K$4,5)&amp;RIGHT($K$4,2)&amp;L27&amp;$B$6),"BuyPrice")</f>
        <v>331.1</v>
      </c>
      <c r="K27" s="18">
        <f ca="1">_xll.Nimble_SubscribeRealtime("NFO",CONCATENATE($J$4&amp;LEFT($K$4,5)&amp;RIGHT($K$4,2)&amp;L27&amp;$B$6),"LastTradePrice")</f>
        <v>332.4</v>
      </c>
      <c r="L27" s="8">
        <f t="shared" ca="1" si="0"/>
        <v>14450</v>
      </c>
      <c r="M27" s="18">
        <f ca="1">_xll.Nimble_SubscribeRealtime("NFO",CONCATENATE($J$4&amp;LEFT($K$4,5)&amp;RIGHT($K$4,2)&amp;L27&amp;$M$6),"LastTradePrice")</f>
        <v>12.55</v>
      </c>
      <c r="N27" s="16">
        <f ca="1">_xll.Nimble_SubscribeRealtime("NFO",CONCATENATE($J$4&amp;LEFT($K$4,5)&amp;RIGHT($K$4,2)&amp;L27&amp;$M$6),"BuyPrice")</f>
        <v>12.5</v>
      </c>
      <c r="O27" s="16">
        <f ca="1">_xll.Nimble_SubscribeRealtime("NFO",CONCATENATE($J$4&amp;LEFT($K$4,5)&amp;RIGHT($K$4,2)&amp;L27&amp;$M$6),"BuyQty")</f>
        <v>1350</v>
      </c>
      <c r="P27" s="16">
        <f ca="1">_xll.Nimble_SubscribeRealtime("NFO",CONCATENATE($J$4&amp;LEFT($K$4,5)&amp;RIGHT($K$4,2)&amp;L27&amp;$M$6),"SellPrice")</f>
        <v>12.6</v>
      </c>
      <c r="Q27" s="19">
        <f ca="1">_xll.Nimble_SubscribeRealtime("NFO",CONCATENATE($J$4&amp;LEFT($K$4,5)&amp;RIGHT($K$4,2)&amp;L27&amp;$M$6),"SellQty")</f>
        <v>1200</v>
      </c>
      <c r="R27" s="16">
        <f ca="1">_xll.Nimble_SubscribeRealtime("NFO",CONCATENATE($J$4&amp;LEFT($K$4,5)&amp;RIGHT($K$4,2)&amp;L27&amp;$M$6),"LastTradeQty")</f>
        <v>225</v>
      </c>
      <c r="S27" s="16">
        <f ca="1">_xll.Nimble_SubscribeRealtime("NFO",CONCATENATE($J$4&amp;LEFT($K$4,5)&amp;RIGHT($K$4,2)&amp;L27&amp;$M$6),"OpenInterest")</f>
        <v>1132500</v>
      </c>
      <c r="T27" s="16">
        <f ca="1">_xll.Nimble_SubscribeRealtime("NFO",CONCATENATE($J$4&amp;LEFT($K$4,5)&amp;RIGHT($K$4,2)&amp;L27&amp;$M$6),"PriceChange")</f>
        <v>-28.05</v>
      </c>
      <c r="U27" s="16">
        <f ca="1">_xll.Nimble_SubscribeRealtime("NFO",CONCATENATE($J$4&amp;LEFT($K$4,5)&amp;RIGHT($K$4,2)&amp;L27&amp;$M$6),"PriceChangePercentage")</f>
        <v>-69.09</v>
      </c>
      <c r="V27" s="16">
        <f ca="1">_xll.Nimble_SubscribeRealtime("NFO",CONCATENATE($J$4&amp;LEFT($K$4,5)&amp;RIGHT($K$4,2)&amp;L27&amp;$M$6),"OpenInterestChange")</f>
        <v>164250</v>
      </c>
      <c r="AB27" t="s">
        <v>2</v>
      </c>
      <c r="AC27" s="1" t="s">
        <v>23</v>
      </c>
      <c r="AD27" t="str">
        <f t="shared" ref="AD27:AD39" si="1">RIGHT(AC27,2)</f>
        <v>21</v>
      </c>
      <c r="AE27" s="1"/>
    </row>
    <row r="28" spans="2:33" ht="15.75" thickBot="1" x14ac:dyDescent="0.3">
      <c r="B28" s="16" t="str">
        <f ca="1">_xll.Nimble_SubscribeRealtime("NFO",CONCATENATE($J$4&amp;LEFT($K$4,5)&amp;RIGHT($K$4,2)&amp;L28&amp;$B$6),"OpenInterestChange")</f>
        <v>waiting...</v>
      </c>
      <c r="C28" s="16" t="str">
        <f ca="1">_xll.Nimble_SubscribeRealtime("NFO",CONCATENATE($J$4&amp;LEFT($K$4,5)&amp;RIGHT($K$4,2)&amp;L28&amp;$B$6),"PriceChangePercentage")</f>
        <v>waiting...</v>
      </c>
      <c r="D28" s="16" t="str">
        <f ca="1">_xll.Nimble_SubscribeRealtime("NFO",CONCATENATE($J$4&amp;LEFT($K$4,5)&amp;RIGHT($K$4,2)&amp;L28&amp;$B$6),"PriceChange")</f>
        <v>waiting...</v>
      </c>
      <c r="E28" s="16" t="str">
        <f ca="1">_xll.Nimble_SubscribeRealtime("NFO",CONCATENATE($J$4&amp;LEFT($K$4,5)&amp;RIGHT($K$4,2)&amp;L28&amp;$B$6),"OpenInterest")</f>
        <v>waiting...</v>
      </c>
      <c r="F28" s="16" t="str">
        <f ca="1">_xll.Nimble_SubscribeRealtime("NFO",CONCATENATE($J$4&amp;LEFT($K$4,5)&amp;RIGHT($K$4,2)&amp;L28&amp;$B$6),"LastTradeQty")</f>
        <v>waiting...</v>
      </c>
      <c r="G28" s="15" t="str">
        <f ca="1">_xll.Nimble_SubscribeRealtime("NFO",CONCATENATE($J$4&amp;LEFT($K$4,5)&amp;RIGHT($K$4,2)&amp;L28&amp;$B$6),"SellQty")</f>
        <v>waiting...</v>
      </c>
      <c r="H28" s="16" t="str">
        <f ca="1">_xll.Nimble_SubscribeRealtime("NFO",CONCATENATE($J$4&amp;LEFT($K$4,5)&amp;RIGHT($K$4,2)&amp;L28&amp;$B$6),"SellPrice")</f>
        <v>waiting...</v>
      </c>
      <c r="I28" s="16" t="str">
        <f ca="1">_xll.Nimble_SubscribeRealtime("NFO",CONCATENATE($J$4&amp;LEFT($K$4,5)&amp;RIGHT($K$4,2)&amp;L28&amp;$B$6),"BuyQty")</f>
        <v>waiting...</v>
      </c>
      <c r="J28" s="17" t="str">
        <f ca="1">_xll.Nimble_SubscribeRealtime("NFO",CONCATENATE($J$4&amp;LEFT($K$4,5)&amp;RIGHT($K$4,2)&amp;L28&amp;$B$6),"BuyPrice")</f>
        <v>waiting...</v>
      </c>
      <c r="K28" s="18" t="str">
        <f ca="1">_xll.Nimble_SubscribeRealtime("NFO",CONCATENATE($J$4&amp;LEFT($K$4,5)&amp;RIGHT($K$4,2)&amp;L28&amp;$B$6),"LastTradePrice")</f>
        <v>waiting...</v>
      </c>
      <c r="L28" s="8">
        <f t="shared" ca="1" si="0"/>
        <v>14500</v>
      </c>
      <c r="M28" s="18" t="str">
        <f ca="1">_xll.Nimble_SubscribeRealtime("NFO",CONCATENATE($J$4&amp;LEFT($K$4,5)&amp;RIGHT($K$4,2)&amp;L28&amp;$M$6),"LastTradePrice")</f>
        <v>waiting...</v>
      </c>
      <c r="N28" s="16" t="str">
        <f ca="1">_xll.Nimble_SubscribeRealtime("NFO",CONCATENATE($J$4&amp;LEFT($K$4,5)&amp;RIGHT($K$4,2)&amp;L28&amp;$M$6),"BuyPrice")</f>
        <v>waiting...</v>
      </c>
      <c r="O28" s="16" t="str">
        <f ca="1">_xll.Nimble_SubscribeRealtime("NFO",CONCATENATE($J$4&amp;LEFT($K$4,5)&amp;RIGHT($K$4,2)&amp;L28&amp;$M$6),"BuyQty")</f>
        <v>waiting...</v>
      </c>
      <c r="P28" s="16" t="str">
        <f ca="1">_xll.Nimble_SubscribeRealtime("NFO",CONCATENATE($J$4&amp;LEFT($K$4,5)&amp;RIGHT($K$4,2)&amp;L28&amp;$M$6),"SellPrice")</f>
        <v>waiting...</v>
      </c>
      <c r="Q28" s="19" t="str">
        <f ca="1">_xll.Nimble_SubscribeRealtime("NFO",CONCATENATE($J$4&amp;LEFT($K$4,5)&amp;RIGHT($K$4,2)&amp;L28&amp;$M$6),"SellQty")</f>
        <v>waiting...</v>
      </c>
      <c r="R28" s="16" t="str">
        <f ca="1">_xll.Nimble_SubscribeRealtime("NFO",CONCATENATE($J$4&amp;LEFT($K$4,5)&amp;RIGHT($K$4,2)&amp;L28&amp;$M$6),"LastTradeQty")</f>
        <v>waiting...</v>
      </c>
      <c r="S28" s="16" t="str">
        <f ca="1">_xll.Nimble_SubscribeRealtime("NFO",CONCATENATE($J$4&amp;LEFT($K$4,5)&amp;RIGHT($K$4,2)&amp;L28&amp;$M$6),"OpenInterest")</f>
        <v>waiting...</v>
      </c>
      <c r="T28" s="16" t="str">
        <f ca="1">_xll.Nimble_SubscribeRealtime("NFO",CONCATENATE($J$4&amp;LEFT($K$4,5)&amp;RIGHT($K$4,2)&amp;L28&amp;$M$6),"PriceChange")</f>
        <v>waiting...</v>
      </c>
      <c r="U28" s="16" t="str">
        <f ca="1">_xll.Nimble_SubscribeRealtime("NFO",CONCATENATE($J$4&amp;LEFT($K$4,5)&amp;RIGHT($K$4,2)&amp;L28&amp;$M$6),"PriceChangePercentage")</f>
        <v>waiting...</v>
      </c>
      <c r="V28" s="16" t="str">
        <f ca="1">_xll.Nimble_SubscribeRealtime("NFO",CONCATENATE($J$4&amp;LEFT($K$4,5)&amp;RIGHT($K$4,2)&amp;L28&amp;$M$6),"OpenInterestChange")</f>
        <v>waiting...</v>
      </c>
      <c r="AB28" t="s">
        <v>36</v>
      </c>
      <c r="AC28" s="1" t="s">
        <v>24</v>
      </c>
      <c r="AD28" t="str">
        <f t="shared" si="1"/>
        <v>21</v>
      </c>
      <c r="AE28" s="1"/>
    </row>
    <row r="29" spans="2:33" ht="15.75" thickBot="1" x14ac:dyDescent="0.3">
      <c r="B29" s="16">
        <f ca="1">_xll.Nimble_SubscribeRealtime("NFO",CONCATENATE($J$4&amp;LEFT($K$4,5)&amp;RIGHT($K$4,2)&amp;L29&amp;$B$6),"OpenInterestChange")</f>
        <v>-68850</v>
      </c>
      <c r="C29" s="16">
        <f ca="1">_xll.Nimble_SubscribeRealtime("NFO",CONCATENATE($J$4&amp;LEFT($K$4,5)&amp;RIGHT($K$4,2)&amp;L29&amp;$B$6),"PriceChangePercentage")</f>
        <v>51.85</v>
      </c>
      <c r="D29" s="16">
        <f ca="1">_xll.Nimble_SubscribeRealtime("NFO",CONCATENATE($J$4&amp;LEFT($K$4,5)&amp;RIGHT($K$4,2)&amp;L29&amp;$B$6),"PriceChange")</f>
        <v>81.849999999999994</v>
      </c>
      <c r="E29" s="16">
        <f ca="1">_xll.Nimble_SubscribeRealtime("NFO",CONCATENATE($J$4&amp;LEFT($K$4,5)&amp;RIGHT($K$4,2)&amp;L29&amp;$B$6),"OpenInterest")</f>
        <v>241425</v>
      </c>
      <c r="F29" s="16">
        <f ca="1">_xll.Nimble_SubscribeRealtime("NFO",CONCATENATE($J$4&amp;LEFT($K$4,5)&amp;RIGHT($K$4,2)&amp;L29&amp;$B$6),"LastTradeQty")</f>
        <v>75</v>
      </c>
      <c r="G29" s="15">
        <f ca="1">_xll.Nimble_SubscribeRealtime("NFO",CONCATENATE($J$4&amp;LEFT($K$4,5)&amp;RIGHT($K$4,2)&amp;L29&amp;$B$6),"SellQty")</f>
        <v>150</v>
      </c>
      <c r="H29" s="16">
        <f ca="1">_xll.Nimble_SubscribeRealtime("NFO",CONCATENATE($J$4&amp;LEFT($K$4,5)&amp;RIGHT($K$4,2)&amp;L29&amp;$B$6),"SellPrice")</f>
        <v>240.2</v>
      </c>
      <c r="I29" s="16">
        <f ca="1">_xll.Nimble_SubscribeRealtime("NFO",CONCATENATE($J$4&amp;LEFT($K$4,5)&amp;RIGHT($K$4,2)&amp;L29&amp;$B$6),"BuyQty")</f>
        <v>150</v>
      </c>
      <c r="J29" s="17">
        <f ca="1">_xll.Nimble_SubscribeRealtime("NFO",CONCATENATE($J$4&amp;LEFT($K$4,5)&amp;RIGHT($K$4,2)&amp;L29&amp;$B$6),"BuyPrice")</f>
        <v>239.35</v>
      </c>
      <c r="K29" s="18">
        <f ca="1">_xll.Nimble_SubscribeRealtime("NFO",CONCATENATE($J$4&amp;LEFT($K$4,5)&amp;RIGHT($K$4,2)&amp;L29&amp;$B$6),"LastTradePrice")</f>
        <v>239.7</v>
      </c>
      <c r="L29" s="8">
        <f t="shared" ca="1" si="0"/>
        <v>14550</v>
      </c>
      <c r="M29" s="18">
        <f ca="1">_xll.Nimble_SubscribeRealtime("NFO",CONCATENATE($J$4&amp;LEFT($K$4,5)&amp;RIGHT($K$4,2)&amp;L29&amp;$M$6),"LastTradePrice")</f>
        <v>20.6</v>
      </c>
      <c r="N29" s="16">
        <f ca="1">_xll.Nimble_SubscribeRealtime("NFO",CONCATENATE($J$4&amp;LEFT($K$4,5)&amp;RIGHT($K$4,2)&amp;L29&amp;$M$6),"BuyPrice")</f>
        <v>20.45</v>
      </c>
      <c r="O29" s="16">
        <f ca="1">_xll.Nimble_SubscribeRealtime("NFO",CONCATENATE($J$4&amp;LEFT($K$4,5)&amp;RIGHT($K$4,2)&amp;L29&amp;$M$6),"BuyQty")</f>
        <v>975</v>
      </c>
      <c r="P29" s="16">
        <f ca="1">_xll.Nimble_SubscribeRealtime("NFO",CONCATENATE($J$4&amp;LEFT($K$4,5)&amp;RIGHT($K$4,2)&amp;L29&amp;$M$6),"SellPrice")</f>
        <v>20.55</v>
      </c>
      <c r="Q29" s="19">
        <f ca="1">_xll.Nimble_SubscribeRealtime("NFO",CONCATENATE($J$4&amp;LEFT($K$4,5)&amp;RIGHT($K$4,2)&amp;L29&amp;$M$6),"SellQty")</f>
        <v>2850</v>
      </c>
      <c r="R29" s="16">
        <f ca="1">_xll.Nimble_SubscribeRealtime("NFO",CONCATENATE($J$4&amp;LEFT($K$4,5)&amp;RIGHT($K$4,2)&amp;L29&amp;$M$6),"LastTradeQty")</f>
        <v>75</v>
      </c>
      <c r="S29" s="16">
        <f ca="1">_xll.Nimble_SubscribeRealtime("NFO",CONCATENATE($J$4&amp;LEFT($K$4,5)&amp;RIGHT($K$4,2)&amp;L29&amp;$M$6),"OpenInterest")</f>
        <v>1074225</v>
      </c>
      <c r="T29" s="16">
        <f ca="1">_xll.Nimble_SubscribeRealtime("NFO",CONCATENATE($J$4&amp;LEFT($K$4,5)&amp;RIGHT($K$4,2)&amp;L29&amp;$M$6),"PriceChange")</f>
        <v>-42.95</v>
      </c>
      <c r="U29" s="16">
        <f ca="1">_xll.Nimble_SubscribeRealtime("NFO",CONCATENATE($J$4&amp;LEFT($K$4,5)&amp;RIGHT($K$4,2)&amp;L29&amp;$M$6),"PriceChangePercentage")</f>
        <v>-67.58</v>
      </c>
      <c r="V29" s="16">
        <f ca="1">_xll.Nimble_SubscribeRealtime("NFO",CONCATENATE($J$4&amp;LEFT($K$4,5)&amp;RIGHT($K$4,2)&amp;L29&amp;$M$6),"OpenInterestChange")</f>
        <v>192375</v>
      </c>
      <c r="AB29" t="s">
        <v>37</v>
      </c>
      <c r="AC29" s="1" t="s">
        <v>25</v>
      </c>
      <c r="AD29" t="str">
        <f t="shared" si="1"/>
        <v>21</v>
      </c>
      <c r="AE29" s="1"/>
    </row>
    <row r="30" spans="2:33" ht="15.75" thickBot="1" x14ac:dyDescent="0.3">
      <c r="B30" s="16" t="str">
        <f ca="1">_xll.Nimble_SubscribeRealtime("NFO",CONCATENATE($J$4&amp;LEFT($K$4,5)&amp;RIGHT($K$4,2)&amp;L30&amp;$B$6),"OpenInterestChange")</f>
        <v>waiting...</v>
      </c>
      <c r="C30" s="16" t="str">
        <f ca="1">_xll.Nimble_SubscribeRealtime("NFO",CONCATENATE($J$4&amp;LEFT($K$4,5)&amp;RIGHT($K$4,2)&amp;L30&amp;$B$6),"PriceChangePercentage")</f>
        <v>waiting...</v>
      </c>
      <c r="D30" s="16" t="str">
        <f ca="1">_xll.Nimble_SubscribeRealtime("NFO",CONCATENATE($J$4&amp;LEFT($K$4,5)&amp;RIGHT($K$4,2)&amp;L30&amp;$B$6),"PriceChange")</f>
        <v>waiting...</v>
      </c>
      <c r="E30" s="16" t="str">
        <f ca="1">_xll.Nimble_SubscribeRealtime("NFO",CONCATENATE($J$4&amp;LEFT($K$4,5)&amp;RIGHT($K$4,2)&amp;L30&amp;$B$6),"OpenInterest")</f>
        <v>waiting...</v>
      </c>
      <c r="F30" s="16" t="str">
        <f ca="1">_xll.Nimble_SubscribeRealtime("NFO",CONCATENATE($J$4&amp;LEFT($K$4,5)&amp;RIGHT($K$4,2)&amp;L30&amp;$B$6),"LastTradeQty")</f>
        <v>waiting...</v>
      </c>
      <c r="G30" s="15" t="str">
        <f ca="1">_xll.Nimble_SubscribeRealtime("NFO",CONCATENATE($J$4&amp;LEFT($K$4,5)&amp;RIGHT($K$4,2)&amp;L30&amp;$B$6),"SellQty")</f>
        <v>waiting...</v>
      </c>
      <c r="H30" s="16" t="str">
        <f ca="1">_xll.Nimble_SubscribeRealtime("NFO",CONCATENATE($J$4&amp;LEFT($K$4,5)&amp;RIGHT($K$4,2)&amp;L30&amp;$B$6),"SellPrice")</f>
        <v>waiting...</v>
      </c>
      <c r="I30" s="16" t="str">
        <f ca="1">_xll.Nimble_SubscribeRealtime("NFO",CONCATENATE($J$4&amp;LEFT($K$4,5)&amp;RIGHT($K$4,2)&amp;L30&amp;$B$6),"BuyQty")</f>
        <v>waiting...</v>
      </c>
      <c r="J30" s="17" t="str">
        <f ca="1">_xll.Nimble_SubscribeRealtime("NFO",CONCATENATE($J$4&amp;LEFT($K$4,5)&amp;RIGHT($K$4,2)&amp;L30&amp;$B$6),"BuyPrice")</f>
        <v>waiting...</v>
      </c>
      <c r="K30" s="18" t="str">
        <f ca="1">_xll.Nimble_SubscribeRealtime("NFO",CONCATENATE($J$4&amp;LEFT($K$4,5)&amp;RIGHT($K$4,2)&amp;L30&amp;$B$6),"LastTradePrice")</f>
        <v>waiting...</v>
      </c>
      <c r="L30" s="8">
        <f t="shared" ca="1" si="0"/>
        <v>14600</v>
      </c>
      <c r="M30" s="18" t="str">
        <f ca="1">_xll.Nimble_SubscribeRealtime("NFO",CONCATENATE($J$4&amp;LEFT($K$4,5)&amp;RIGHT($K$4,2)&amp;L30&amp;$M$6),"LastTradePrice")</f>
        <v>waiting...</v>
      </c>
      <c r="N30" s="16" t="str">
        <f ca="1">_xll.Nimble_SubscribeRealtime("NFO",CONCATENATE($J$4&amp;LEFT($K$4,5)&amp;RIGHT($K$4,2)&amp;L30&amp;$M$6),"BuyPrice")</f>
        <v>waiting...</v>
      </c>
      <c r="O30" s="16" t="str">
        <f ca="1">_xll.Nimble_SubscribeRealtime("NFO",CONCATENATE($J$4&amp;LEFT($K$4,5)&amp;RIGHT($K$4,2)&amp;L30&amp;$M$6),"BuyQty")</f>
        <v>waiting...</v>
      </c>
      <c r="P30" s="16" t="str">
        <f ca="1">_xll.Nimble_SubscribeRealtime("NFO",CONCATENATE($J$4&amp;LEFT($K$4,5)&amp;RIGHT($K$4,2)&amp;L30&amp;$M$6),"SellPrice")</f>
        <v>waiting...</v>
      </c>
      <c r="Q30" s="19" t="str">
        <f ca="1">_xll.Nimble_SubscribeRealtime("NFO",CONCATENATE($J$4&amp;LEFT($K$4,5)&amp;RIGHT($K$4,2)&amp;L30&amp;$M$6),"SellQty")</f>
        <v>waiting...</v>
      </c>
      <c r="R30" s="16" t="str">
        <f ca="1">_xll.Nimble_SubscribeRealtime("NFO",CONCATENATE($J$4&amp;LEFT($K$4,5)&amp;RIGHT($K$4,2)&amp;L30&amp;$M$6),"LastTradeQty")</f>
        <v>waiting...</v>
      </c>
      <c r="S30" s="16" t="str">
        <f ca="1">_xll.Nimble_SubscribeRealtime("NFO",CONCATENATE($J$4&amp;LEFT($K$4,5)&amp;RIGHT($K$4,2)&amp;L30&amp;$M$6),"OpenInterest")</f>
        <v>waiting...</v>
      </c>
      <c r="T30" s="16" t="str">
        <f ca="1">_xll.Nimble_SubscribeRealtime("NFO",CONCATENATE($J$4&amp;LEFT($K$4,5)&amp;RIGHT($K$4,2)&amp;L30&amp;$M$6),"PriceChange")</f>
        <v>waiting...</v>
      </c>
      <c r="U30" s="16" t="str">
        <f ca="1">_xll.Nimble_SubscribeRealtime("NFO",CONCATENATE($J$4&amp;LEFT($K$4,5)&amp;RIGHT($K$4,2)&amp;L30&amp;$M$6),"PriceChangePercentage")</f>
        <v>waiting...</v>
      </c>
      <c r="V30" s="16" t="str">
        <f ca="1">_xll.Nimble_SubscribeRealtime("NFO",CONCATENATE($J$4&amp;LEFT($K$4,5)&amp;RIGHT($K$4,2)&amp;L30&amp;$M$6),"OpenInterestChange")</f>
        <v>waiting...</v>
      </c>
      <c r="AB30" t="s">
        <v>38</v>
      </c>
      <c r="AC30" s="1" t="s">
        <v>26</v>
      </c>
      <c r="AD30" t="str">
        <f t="shared" si="1"/>
        <v>21</v>
      </c>
      <c r="AE30" s="1"/>
    </row>
    <row r="31" spans="2:33" ht="15.75" thickBot="1" x14ac:dyDescent="0.3">
      <c r="B31" s="16">
        <f ca="1">_xll.Nimble_SubscribeRealtime("NFO",CONCATENATE($J$4&amp;LEFT($K$4,5)&amp;RIGHT($K$4,2)&amp;L31&amp;$B$6),"OpenInterestChange")</f>
        <v>-207150</v>
      </c>
      <c r="C31" s="16">
        <f ca="1">_xll.Nimble_SubscribeRealtime("NFO",CONCATENATE($J$4&amp;LEFT($K$4,5)&amp;RIGHT($K$4,2)&amp;L31&amp;$B$6),"PriceChangePercentage")</f>
        <v>67.12</v>
      </c>
      <c r="D31" s="16">
        <f ca="1">_xll.Nimble_SubscribeRealtime("NFO",CONCATENATE($J$4&amp;LEFT($K$4,5)&amp;RIGHT($K$4,2)&amp;L31&amp;$B$6),"PriceChange")</f>
        <v>62.25</v>
      </c>
      <c r="E31" s="16">
        <f ca="1">_xll.Nimble_SubscribeRealtime("NFO",CONCATENATE($J$4&amp;LEFT($K$4,5)&amp;RIGHT($K$4,2)&amp;L31&amp;$B$6),"OpenInterest")</f>
        <v>488025</v>
      </c>
      <c r="F31" s="16">
        <f ca="1">_xll.Nimble_SubscribeRealtime("NFO",CONCATENATE($J$4&amp;LEFT($K$4,5)&amp;RIGHT($K$4,2)&amp;L31&amp;$B$6),"LastTradeQty")</f>
        <v>225</v>
      </c>
      <c r="G31" s="15">
        <f ca="1">_xll.Nimble_SubscribeRealtime("NFO",CONCATENATE($J$4&amp;LEFT($K$4,5)&amp;RIGHT($K$4,2)&amp;L31&amp;$B$6),"SellQty")</f>
        <v>150</v>
      </c>
      <c r="H31" s="16">
        <f ca="1">_xll.Nimble_SubscribeRealtime("NFO",CONCATENATE($J$4&amp;LEFT($K$4,5)&amp;RIGHT($K$4,2)&amp;L31&amp;$B$6),"SellPrice")</f>
        <v>155.1</v>
      </c>
      <c r="I31" s="16">
        <f ca="1">_xll.Nimble_SubscribeRealtime("NFO",CONCATENATE($J$4&amp;LEFT($K$4,5)&amp;RIGHT($K$4,2)&amp;L31&amp;$B$6),"BuyQty")</f>
        <v>150</v>
      </c>
      <c r="J31" s="17">
        <f ca="1">_xll.Nimble_SubscribeRealtime("NFO",CONCATENATE($J$4&amp;LEFT($K$4,5)&amp;RIGHT($K$4,2)&amp;L31&amp;$B$6),"BuyPrice")</f>
        <v>154.69999999999999</v>
      </c>
      <c r="K31" s="18">
        <f ca="1">_xll.Nimble_SubscribeRealtime("NFO",CONCATENATE($J$4&amp;LEFT($K$4,5)&amp;RIGHT($K$4,2)&amp;L31&amp;$B$6),"LastTradePrice")</f>
        <v>155</v>
      </c>
      <c r="L31" s="8">
        <f t="shared" ca="1" si="0"/>
        <v>14650</v>
      </c>
      <c r="M31" s="18">
        <f ca="1">_xll.Nimble_SubscribeRealtime("NFO",CONCATENATE($J$4&amp;LEFT($K$4,5)&amp;RIGHT($K$4,2)&amp;L31&amp;$M$6),"LastTradePrice")</f>
        <v>35.85</v>
      </c>
      <c r="N31" s="16">
        <f ca="1">_xll.Nimble_SubscribeRealtime("NFO",CONCATENATE($J$4&amp;LEFT($K$4,5)&amp;RIGHT($K$4,2)&amp;L31&amp;$M$6),"BuyPrice")</f>
        <v>35.700000000000003</v>
      </c>
      <c r="O31" s="16">
        <f ca="1">_xll.Nimble_SubscribeRealtime("NFO",CONCATENATE($J$4&amp;LEFT($K$4,5)&amp;RIGHT($K$4,2)&amp;L31&amp;$M$6),"BuyQty")</f>
        <v>75</v>
      </c>
      <c r="P31" s="16">
        <f ca="1">_xll.Nimble_SubscribeRealtime("NFO",CONCATENATE($J$4&amp;LEFT($K$4,5)&amp;RIGHT($K$4,2)&amp;L31&amp;$M$6),"SellPrice")</f>
        <v>35.799999999999997</v>
      </c>
      <c r="Q31" s="19">
        <f ca="1">_xll.Nimble_SubscribeRealtime("NFO",CONCATENATE($J$4&amp;LEFT($K$4,5)&amp;RIGHT($K$4,2)&amp;L31&amp;$M$6),"SellQty")</f>
        <v>225</v>
      </c>
      <c r="R31" s="16">
        <f ca="1">_xll.Nimble_SubscribeRealtime("NFO",CONCATENATE($J$4&amp;LEFT($K$4,5)&amp;RIGHT($K$4,2)&amp;L31&amp;$M$6),"LastTradeQty")</f>
        <v>75</v>
      </c>
      <c r="S31" s="16">
        <f ca="1">_xll.Nimble_SubscribeRealtime("NFO",CONCATENATE($J$4&amp;LEFT($K$4,5)&amp;RIGHT($K$4,2)&amp;L31&amp;$M$6),"OpenInterest")</f>
        <v>1227975</v>
      </c>
      <c r="T31" s="16">
        <f ca="1">_xll.Nimble_SubscribeRealtime("NFO",CONCATENATE($J$4&amp;LEFT($K$4,5)&amp;RIGHT($K$4,2)&amp;L31&amp;$M$6),"PriceChange")</f>
        <v>-62.85</v>
      </c>
      <c r="U31" s="16">
        <f ca="1">_xll.Nimble_SubscribeRealtime("NFO",CONCATENATE($J$4&amp;LEFT($K$4,5)&amp;RIGHT($K$4,2)&amp;L31&amp;$M$6),"PriceChangePercentage")</f>
        <v>-63.68</v>
      </c>
      <c r="V31" s="16">
        <f ca="1">_xll.Nimble_SubscribeRealtime("NFO",CONCATENATE($J$4&amp;LEFT($K$4,5)&amp;RIGHT($K$4,2)&amp;L31&amp;$M$6),"OpenInterestChange")</f>
        <v>663300</v>
      </c>
      <c r="AB31" t="s">
        <v>39</v>
      </c>
      <c r="AC31" s="1" t="s">
        <v>27</v>
      </c>
      <c r="AD31" t="str">
        <f t="shared" si="1"/>
        <v>21</v>
      </c>
      <c r="AE31" s="1"/>
    </row>
    <row r="32" spans="2:33" ht="15.75" thickBot="1" x14ac:dyDescent="0.3">
      <c r="B32" s="16" t="str">
        <f ca="1">_xll.Nimble_SubscribeRealtime("NFO",CONCATENATE($J$4&amp;LEFT($K$4,5)&amp;RIGHT($K$4,2)&amp;L32&amp;$B$6),"OpenInterestChange")</f>
        <v>waiting...</v>
      </c>
      <c r="C32" s="16" t="str">
        <f ca="1">_xll.Nimble_SubscribeRealtime("NFO",CONCATENATE($J$4&amp;LEFT($K$4,5)&amp;RIGHT($K$4,2)&amp;L32&amp;$B$6),"PriceChangePercentage")</f>
        <v>waiting...</v>
      </c>
      <c r="D32" s="16" t="str">
        <f ca="1">_xll.Nimble_SubscribeRealtime("NFO",CONCATENATE($J$4&amp;LEFT($K$4,5)&amp;RIGHT($K$4,2)&amp;L32&amp;$B$6),"PriceChange")</f>
        <v>waiting...</v>
      </c>
      <c r="E32" s="16" t="str">
        <f ca="1">_xll.Nimble_SubscribeRealtime("NFO",CONCATENATE($J$4&amp;LEFT($K$4,5)&amp;RIGHT($K$4,2)&amp;L32&amp;$B$6),"OpenInterest")</f>
        <v>waiting...</v>
      </c>
      <c r="F32" s="16" t="str">
        <f ca="1">_xll.Nimble_SubscribeRealtime("NFO",CONCATENATE($J$4&amp;LEFT($K$4,5)&amp;RIGHT($K$4,2)&amp;L32&amp;$B$6),"LastTradeQty")</f>
        <v>waiting...</v>
      </c>
      <c r="G32" s="15" t="str">
        <f ca="1">_xll.Nimble_SubscribeRealtime("NFO",CONCATENATE($J$4&amp;LEFT($K$4,5)&amp;RIGHT($K$4,2)&amp;L32&amp;$B$6),"SellQty")</f>
        <v>waiting...</v>
      </c>
      <c r="H32" s="16" t="str">
        <f ca="1">_xll.Nimble_SubscribeRealtime("NFO",CONCATENATE($J$4&amp;LEFT($K$4,5)&amp;RIGHT($K$4,2)&amp;L32&amp;$B$6),"SellPrice")</f>
        <v>waiting...</v>
      </c>
      <c r="I32" s="16" t="str">
        <f ca="1">_xll.Nimble_SubscribeRealtime("NFO",CONCATENATE($J$4&amp;LEFT($K$4,5)&amp;RIGHT($K$4,2)&amp;L32&amp;$B$6),"BuyQty")</f>
        <v>waiting...</v>
      </c>
      <c r="J32" s="17" t="str">
        <f ca="1">_xll.Nimble_SubscribeRealtime("NFO",CONCATENATE($J$4&amp;LEFT($K$4,5)&amp;RIGHT($K$4,2)&amp;L32&amp;$B$6),"BuyPrice")</f>
        <v>waiting...</v>
      </c>
      <c r="K32" s="18" t="str">
        <f ca="1">_xll.Nimble_SubscribeRealtime("NFO",CONCATENATE($J$4&amp;LEFT($K$4,5)&amp;RIGHT($K$4,2)&amp;L32&amp;$B$6),"LastTradePrice")</f>
        <v>waiting...</v>
      </c>
      <c r="L32" s="8">
        <f ca="1">L33-$M$4</f>
        <v>14700</v>
      </c>
      <c r="M32" s="18" t="str">
        <f ca="1">_xll.Nimble_SubscribeRealtime("NFO",CONCATENATE($J$4&amp;LEFT($K$4,5)&amp;RIGHT($K$4,2)&amp;L32&amp;$M$6),"LastTradePrice")</f>
        <v>waiting...</v>
      </c>
      <c r="N32" s="16" t="str">
        <f ca="1">_xll.Nimble_SubscribeRealtime("NFO",CONCATENATE($J$4&amp;LEFT($K$4,5)&amp;RIGHT($K$4,2)&amp;L32&amp;$M$6),"BuyPrice")</f>
        <v>waiting...</v>
      </c>
      <c r="O32" s="16" t="str">
        <f ca="1">_xll.Nimble_SubscribeRealtime("NFO",CONCATENATE($J$4&amp;LEFT($K$4,5)&amp;RIGHT($K$4,2)&amp;L32&amp;$M$6),"BuyQty")</f>
        <v>waiting...</v>
      </c>
      <c r="P32" s="16" t="str">
        <f ca="1">_xll.Nimble_SubscribeRealtime("NFO",CONCATENATE($J$4&amp;LEFT($K$4,5)&amp;RIGHT($K$4,2)&amp;L32&amp;$M$6),"SellPrice")</f>
        <v>waiting...</v>
      </c>
      <c r="Q32" s="19" t="str">
        <f ca="1">_xll.Nimble_SubscribeRealtime("NFO",CONCATENATE($J$4&amp;LEFT($K$4,5)&amp;RIGHT($K$4,2)&amp;L32&amp;$M$6),"SellQty")</f>
        <v>waiting...</v>
      </c>
      <c r="R32" s="16" t="str">
        <f ca="1">_xll.Nimble_SubscribeRealtime("NFO",CONCATENATE($J$4&amp;LEFT($K$4,5)&amp;RIGHT($K$4,2)&amp;L32&amp;$M$6),"LastTradeQty")</f>
        <v>waiting...</v>
      </c>
      <c r="S32" s="16" t="str">
        <f ca="1">_xll.Nimble_SubscribeRealtime("NFO",CONCATENATE($J$4&amp;LEFT($K$4,5)&amp;RIGHT($K$4,2)&amp;L32&amp;$M$6),"OpenInterest")</f>
        <v>waiting...</v>
      </c>
      <c r="T32" s="16" t="str">
        <f ca="1">_xll.Nimble_SubscribeRealtime("NFO",CONCATENATE($J$4&amp;LEFT($K$4,5)&amp;RIGHT($K$4,2)&amp;L32&amp;$M$6),"PriceChange")</f>
        <v>waiting...</v>
      </c>
      <c r="U32" s="16" t="str">
        <f ca="1">_xll.Nimble_SubscribeRealtime("NFO",CONCATENATE($J$4&amp;LEFT($K$4,5)&amp;RIGHT($K$4,2)&amp;L32&amp;$M$6),"PriceChangePercentage")</f>
        <v>waiting...</v>
      </c>
      <c r="V32" s="16" t="str">
        <f ca="1">_xll.Nimble_SubscribeRealtime("NFO",CONCATENATE($J$4&amp;LEFT($K$4,5)&amp;RIGHT($K$4,2)&amp;L32&amp;$M$6),"OpenInterestChange")</f>
        <v>waiting...</v>
      </c>
      <c r="AB32" t="s">
        <v>40</v>
      </c>
      <c r="AC32" s="1" t="s">
        <v>28</v>
      </c>
      <c r="AD32" t="str">
        <f t="shared" si="1"/>
        <v>21</v>
      </c>
      <c r="AE32" s="1"/>
    </row>
    <row r="33" spans="2:31" ht="15.75" thickBot="1" x14ac:dyDescent="0.3">
      <c r="B33" s="16">
        <f ca="1">_xll.Nimble_SubscribeRealtime("NFO",CONCATENATE($J$4&amp;LEFT($K$4,5)&amp;RIGHT($K$4,2)&amp;L33&amp;$B$6),"OpenInterestChange")</f>
        <v>1038000</v>
      </c>
      <c r="C33" s="16">
        <f ca="1">_xll.Nimble_SubscribeRealtime("NFO",CONCATENATE($J$4&amp;LEFT($K$4,5)&amp;RIGHT($K$4,2)&amp;L33&amp;$B$6),"PriceChangePercentage")</f>
        <v>86.18</v>
      </c>
      <c r="D33" s="16">
        <f ca="1">_xll.Nimble_SubscribeRealtime("NFO",CONCATENATE($J$4&amp;LEFT($K$4,5)&amp;RIGHT($K$4,2)&amp;L33&amp;$B$6),"PriceChange")</f>
        <v>39.299999999999997</v>
      </c>
      <c r="E33" s="16">
        <f ca="1">_xll.Nimble_SubscribeRealtime("NFO",CONCATENATE($J$4&amp;LEFT($K$4,5)&amp;RIGHT($K$4,2)&amp;L33&amp;$B$6),"OpenInterest")</f>
        <v>1805175</v>
      </c>
      <c r="F33" s="16">
        <f ca="1">_xll.Nimble_SubscribeRealtime("NFO",CONCATENATE($J$4&amp;LEFT($K$4,5)&amp;RIGHT($K$4,2)&amp;L33&amp;$B$6),"LastTradeQty")</f>
        <v>2625</v>
      </c>
      <c r="G33" s="15">
        <f ca="1">_xll.Nimble_SubscribeRealtime("NFO",CONCATENATE($J$4&amp;LEFT($K$4,5)&amp;RIGHT($K$4,2)&amp;L33&amp;$B$6),"SellQty")</f>
        <v>450</v>
      </c>
      <c r="H33" s="16">
        <f ca="1">_xll.Nimble_SubscribeRealtime("NFO",CONCATENATE($J$4&amp;LEFT($K$4,5)&amp;RIGHT($K$4,2)&amp;L33&amp;$B$6),"SellPrice")</f>
        <v>85.1</v>
      </c>
      <c r="I33" s="16">
        <f ca="1">_xll.Nimble_SubscribeRealtime("NFO",CONCATENATE($J$4&amp;LEFT($K$4,5)&amp;RIGHT($K$4,2)&amp;L33&amp;$B$6),"BuyQty")</f>
        <v>150</v>
      </c>
      <c r="J33" s="17">
        <f ca="1">_xll.Nimble_SubscribeRealtime("NFO",CONCATENATE($J$4&amp;LEFT($K$4,5)&amp;RIGHT($K$4,2)&amp;L33&amp;$B$6),"BuyPrice")</f>
        <v>84.85</v>
      </c>
      <c r="K33" s="18">
        <f ca="1">_xll.Nimble_SubscribeRealtime("NFO",CONCATENATE($J$4&amp;LEFT($K$4,5)&amp;RIGHT($K$4,2)&amp;L33&amp;$B$6),"LastTradePrice")</f>
        <v>84.9</v>
      </c>
      <c r="L33" s="9">
        <f ca="1">MROUND(L4,50)</f>
        <v>14750</v>
      </c>
      <c r="M33" s="18">
        <f ca="1">_xll.Nimble_SubscribeRealtime("NFO",CONCATENATE($J$4&amp;LEFT($K$4,5)&amp;RIGHT($K$4,2)&amp;L33&amp;$M$6),"LastTradePrice")</f>
        <v>65.95</v>
      </c>
      <c r="N33" s="16">
        <f ca="1">_xll.Nimble_SubscribeRealtime("NFO",CONCATENATE($J$4&amp;LEFT($K$4,5)&amp;RIGHT($K$4,2)&amp;L33&amp;$M$6),"BuyPrice")</f>
        <v>65.8</v>
      </c>
      <c r="O33" s="16">
        <f ca="1">_xll.Nimble_SubscribeRealtime("NFO",CONCATENATE($J$4&amp;LEFT($K$4,5)&amp;RIGHT($K$4,2)&amp;L33&amp;$M$6),"BuyQty")</f>
        <v>1275</v>
      </c>
      <c r="P33" s="16">
        <f ca="1">_xll.Nimble_SubscribeRealtime("NFO",CONCATENATE($J$4&amp;LEFT($K$4,5)&amp;RIGHT($K$4,2)&amp;L33&amp;$M$6),"SellPrice")</f>
        <v>66</v>
      </c>
      <c r="Q33" s="19">
        <f ca="1">_xll.Nimble_SubscribeRealtime("NFO",CONCATENATE($J$4&amp;LEFT($K$4,5)&amp;RIGHT($K$4,2)&amp;L33&amp;$M$6),"SellQty")</f>
        <v>300</v>
      </c>
      <c r="R33" s="16">
        <f ca="1">_xll.Nimble_SubscribeRealtime("NFO",CONCATENATE($J$4&amp;LEFT($K$4,5)&amp;RIGHT($K$4,2)&amp;L33&amp;$M$6),"LastTradeQty")</f>
        <v>600</v>
      </c>
      <c r="S33" s="16">
        <f ca="1">_xll.Nimble_SubscribeRealtime("NFO",CONCATENATE($J$4&amp;LEFT($K$4,5)&amp;RIGHT($K$4,2)&amp;L33&amp;$M$6),"OpenInterest")</f>
        <v>1708275</v>
      </c>
      <c r="T33" s="16">
        <f ca="1">_xll.Nimble_SubscribeRealtime("NFO",CONCATENATE($J$4&amp;LEFT($K$4,5)&amp;RIGHT($K$4,2)&amp;L33&amp;$M$6),"PriceChange")</f>
        <v>-85.05</v>
      </c>
      <c r="U33" s="16">
        <f ca="1">_xll.Nimble_SubscribeRealtime("NFO",CONCATENATE($J$4&amp;LEFT($K$4,5)&amp;RIGHT($K$4,2)&amp;L33&amp;$M$6),"PriceChangePercentage")</f>
        <v>-56.32</v>
      </c>
      <c r="V33" s="16">
        <f ca="1">_xll.Nimble_SubscribeRealtime("NFO",CONCATENATE($J$4&amp;LEFT($K$4,5)&amp;RIGHT($K$4,2)&amp;L33&amp;$M$6),"OpenInterestChange")</f>
        <v>1592700</v>
      </c>
      <c r="AB33" t="s">
        <v>41</v>
      </c>
      <c r="AC33" s="1" t="s">
        <v>29</v>
      </c>
      <c r="AD33" t="str">
        <f t="shared" si="1"/>
        <v>21</v>
      </c>
      <c r="AE33" s="1"/>
    </row>
    <row r="34" spans="2:31" ht="15.75" thickBot="1" x14ac:dyDescent="0.3">
      <c r="B34" s="16" t="str">
        <f ca="1">_xll.Nimble_SubscribeRealtime("NFO",CONCATENATE($J$4&amp;LEFT($K$4,5)&amp;RIGHT($K$4,2)&amp;L34&amp;$B$6),"OpenInterestChange")</f>
        <v>waiting...</v>
      </c>
      <c r="C34" s="16" t="str">
        <f ca="1">_xll.Nimble_SubscribeRealtime("NFO",CONCATENATE($J$4&amp;LEFT($K$4,5)&amp;RIGHT($K$4,2)&amp;L34&amp;$B$6),"PriceChangePercentage")</f>
        <v>waiting...</v>
      </c>
      <c r="D34" s="16" t="str">
        <f ca="1">_xll.Nimble_SubscribeRealtime("NFO",CONCATENATE($J$4&amp;LEFT($K$4,5)&amp;RIGHT($K$4,2)&amp;L34&amp;$B$6),"PriceChange")</f>
        <v>waiting...</v>
      </c>
      <c r="E34" s="16" t="str">
        <f ca="1">_xll.Nimble_SubscribeRealtime("NFO",CONCATENATE($J$4&amp;LEFT($K$4,5)&amp;RIGHT($K$4,2)&amp;L34&amp;$B$6),"OpenInterest")</f>
        <v>waiting...</v>
      </c>
      <c r="F34" s="16" t="str">
        <f ca="1">_xll.Nimble_SubscribeRealtime("NFO",CONCATENATE($J$4&amp;LEFT($K$4,5)&amp;RIGHT($K$4,2)&amp;L34&amp;$B$6),"LastTradeQty")</f>
        <v>waiting...</v>
      </c>
      <c r="G34" s="15" t="str">
        <f ca="1">_xll.Nimble_SubscribeRealtime("NFO",CONCATENATE($J$4&amp;LEFT($K$4,5)&amp;RIGHT($K$4,2)&amp;L34&amp;$B$6),"SellQty")</f>
        <v>waiting...</v>
      </c>
      <c r="H34" s="16" t="str">
        <f ca="1">_xll.Nimble_SubscribeRealtime("NFO",CONCATENATE($J$4&amp;LEFT($K$4,5)&amp;RIGHT($K$4,2)&amp;L34&amp;$B$6),"SellPrice")</f>
        <v>waiting...</v>
      </c>
      <c r="I34" s="16" t="str">
        <f ca="1">_xll.Nimble_SubscribeRealtime("NFO",CONCATENATE($J$4&amp;LEFT($K$4,5)&amp;RIGHT($K$4,2)&amp;L34&amp;$B$6),"BuyQty")</f>
        <v>waiting...</v>
      </c>
      <c r="J34" s="17" t="str">
        <f ca="1">_xll.Nimble_SubscribeRealtime("NFO",CONCATENATE($J$4&amp;LEFT($K$4,5)&amp;RIGHT($K$4,2)&amp;L34&amp;$B$6),"BuyPrice")</f>
        <v>waiting...</v>
      </c>
      <c r="K34" s="18" t="str">
        <f ca="1">_xll.Nimble_SubscribeRealtime("NFO",CONCATENATE($J$4&amp;LEFT($K$4,5)&amp;RIGHT($K$4,2)&amp;L34&amp;$B$6),"LastTradePrice")</f>
        <v>waiting...</v>
      </c>
      <c r="L34" s="8">
        <f ca="1">L33+$M$4</f>
        <v>14800</v>
      </c>
      <c r="M34" s="18" t="str">
        <f ca="1">_xll.Nimble_SubscribeRealtime("NFO",CONCATENATE($J$4&amp;LEFT($K$4,5)&amp;RIGHT($K$4,2)&amp;L34&amp;$M$6),"LastTradePrice")</f>
        <v>waiting...</v>
      </c>
      <c r="N34" s="16" t="str">
        <f ca="1">_xll.Nimble_SubscribeRealtime("NFO",CONCATENATE($J$4&amp;LEFT($K$4,5)&amp;RIGHT($K$4,2)&amp;L34&amp;$M$6),"BuyPrice")</f>
        <v>waiting...</v>
      </c>
      <c r="O34" s="16" t="str">
        <f ca="1">_xll.Nimble_SubscribeRealtime("NFO",CONCATENATE($J$4&amp;LEFT($K$4,5)&amp;RIGHT($K$4,2)&amp;L34&amp;$M$6),"BuyQty")</f>
        <v>waiting...</v>
      </c>
      <c r="P34" s="16" t="str">
        <f ca="1">_xll.Nimble_SubscribeRealtime("NFO",CONCATENATE($J$4&amp;LEFT($K$4,5)&amp;RIGHT($K$4,2)&amp;L34&amp;$M$6),"SellPrice")</f>
        <v>waiting...</v>
      </c>
      <c r="Q34" s="19" t="str">
        <f ca="1">_xll.Nimble_SubscribeRealtime("NFO",CONCATENATE($J$4&amp;LEFT($K$4,5)&amp;RIGHT($K$4,2)&amp;L34&amp;$M$6),"SellQty")</f>
        <v>waiting...</v>
      </c>
      <c r="R34" s="16" t="str">
        <f ca="1">_xll.Nimble_SubscribeRealtime("NFO",CONCATENATE($J$4&amp;LEFT($K$4,5)&amp;RIGHT($K$4,2)&amp;L34&amp;$M$6),"LastTradeQty")</f>
        <v>waiting...</v>
      </c>
      <c r="S34" s="16" t="str">
        <f ca="1">_xll.Nimble_SubscribeRealtime("NFO",CONCATENATE($J$4&amp;LEFT($K$4,5)&amp;RIGHT($K$4,2)&amp;L34&amp;$M$6),"OpenInterest")</f>
        <v>waiting...</v>
      </c>
      <c r="T34" s="16" t="str">
        <f ca="1">_xll.Nimble_SubscribeRealtime("NFO",CONCATENATE($J$4&amp;LEFT($K$4,5)&amp;RIGHT($K$4,2)&amp;L34&amp;$M$6),"PriceChange")</f>
        <v>waiting...</v>
      </c>
      <c r="U34" s="16" t="str">
        <f ca="1">_xll.Nimble_SubscribeRealtime("NFO",CONCATENATE($J$4&amp;LEFT($K$4,5)&amp;RIGHT($K$4,2)&amp;L34&amp;$M$6),"PriceChangePercentage")</f>
        <v>waiting...</v>
      </c>
      <c r="V34" s="16" t="str">
        <f ca="1">_xll.Nimble_SubscribeRealtime("NFO",CONCATENATE($J$4&amp;LEFT($K$4,5)&amp;RIGHT($K$4,2)&amp;L34&amp;$M$6),"OpenInterestChange")</f>
        <v>waiting...</v>
      </c>
      <c r="AB34" t="s">
        <v>42</v>
      </c>
      <c r="AC34" s="1" t="s">
        <v>30</v>
      </c>
      <c r="AD34" t="str">
        <f t="shared" si="1"/>
        <v>21</v>
      </c>
      <c r="AE34" s="1"/>
    </row>
    <row r="35" spans="2:31" ht="15.75" thickBot="1" x14ac:dyDescent="0.3">
      <c r="B35" s="16">
        <f ca="1">_xll.Nimble_SubscribeRealtime("NFO",CONCATENATE($J$4&amp;LEFT($K$4,5)&amp;RIGHT($K$4,2)&amp;L35&amp;$B$6),"OpenInterestChange")</f>
        <v>500850</v>
      </c>
      <c r="C35" s="16">
        <f ca="1">_xll.Nimble_SubscribeRealtime("NFO",CONCATENATE($J$4&amp;LEFT($K$4,5)&amp;RIGHT($K$4,2)&amp;L35&amp;$B$6),"PriceChangePercentage")</f>
        <v>103.7</v>
      </c>
      <c r="D35" s="16">
        <f ca="1">_xll.Nimble_SubscribeRealtime("NFO",CONCATENATE($J$4&amp;LEFT($K$4,5)&amp;RIGHT($K$4,2)&amp;L35&amp;$B$6),"PriceChange")</f>
        <v>18.2</v>
      </c>
      <c r="E35" s="16">
        <f ca="1">_xll.Nimble_SubscribeRealtime("NFO",CONCATENATE($J$4&amp;LEFT($K$4,5)&amp;RIGHT($K$4,2)&amp;L35&amp;$B$6),"OpenInterest")</f>
        <v>1813050</v>
      </c>
      <c r="F35" s="16">
        <f ca="1">_xll.Nimble_SubscribeRealtime("NFO",CONCATENATE($J$4&amp;LEFT($K$4,5)&amp;RIGHT($K$4,2)&amp;L35&amp;$B$6),"LastTradeQty")</f>
        <v>4350</v>
      </c>
      <c r="G35" s="15">
        <f ca="1">_xll.Nimble_SubscribeRealtime("NFO",CONCATENATE($J$4&amp;LEFT($K$4,5)&amp;RIGHT($K$4,2)&amp;L35&amp;$B$6),"SellQty")</f>
        <v>1425</v>
      </c>
      <c r="H35" s="16">
        <f ca="1">_xll.Nimble_SubscribeRealtime("NFO",CONCATENATE($J$4&amp;LEFT($K$4,5)&amp;RIGHT($K$4,2)&amp;L35&amp;$B$6),"SellPrice")</f>
        <v>35.75</v>
      </c>
      <c r="I35" s="16">
        <f ca="1">_xll.Nimble_SubscribeRealtime("NFO",CONCATENATE($J$4&amp;LEFT($K$4,5)&amp;RIGHT($K$4,2)&amp;L35&amp;$B$6),"BuyQty")</f>
        <v>1275</v>
      </c>
      <c r="J35" s="17">
        <f ca="1">_xll.Nimble_SubscribeRealtime("NFO",CONCATENATE($J$4&amp;LEFT($K$4,5)&amp;RIGHT($K$4,2)&amp;L35&amp;$B$6),"BuyPrice")</f>
        <v>35.6</v>
      </c>
      <c r="K35" s="18">
        <f ca="1">_xll.Nimble_SubscribeRealtime("NFO",CONCATENATE($J$4&amp;LEFT($K$4,5)&amp;RIGHT($K$4,2)&amp;L35&amp;$B$6),"LastTradePrice")</f>
        <v>35.75</v>
      </c>
      <c r="L35" s="8">
        <f t="shared" ref="L35:L40" ca="1" si="2">L34+$M$4</f>
        <v>14850</v>
      </c>
      <c r="M35" s="18">
        <f ca="1">_xll.Nimble_SubscribeRealtime("NFO",CONCATENATE($J$4&amp;LEFT($K$4,5)&amp;RIGHT($K$4,2)&amp;L35&amp;$M$6),"LastTradePrice")</f>
        <v>116.2</v>
      </c>
      <c r="N35" s="16">
        <f ca="1">_xll.Nimble_SubscribeRealtime("NFO",CONCATENATE($J$4&amp;LEFT($K$4,5)&amp;RIGHT($K$4,2)&amp;L35&amp;$M$6),"BuyPrice")</f>
        <v>116.2</v>
      </c>
      <c r="O35" s="16">
        <f ca="1">_xll.Nimble_SubscribeRealtime("NFO",CONCATENATE($J$4&amp;LEFT($K$4,5)&amp;RIGHT($K$4,2)&amp;L35&amp;$M$6),"BuyQty")</f>
        <v>75</v>
      </c>
      <c r="P35" s="16">
        <f ca="1">_xll.Nimble_SubscribeRealtime("NFO",CONCATENATE($J$4&amp;LEFT($K$4,5)&amp;RIGHT($K$4,2)&amp;L35&amp;$M$6),"SellPrice")</f>
        <v>116.6</v>
      </c>
      <c r="Q35" s="19">
        <f ca="1">_xll.Nimble_SubscribeRealtime("NFO",CONCATENATE($J$4&amp;LEFT($K$4,5)&amp;RIGHT($K$4,2)&amp;L35&amp;$M$6),"SellQty")</f>
        <v>150</v>
      </c>
      <c r="R35" s="16">
        <f ca="1">_xll.Nimble_SubscribeRealtime("NFO",CONCATENATE($J$4&amp;LEFT($K$4,5)&amp;RIGHT($K$4,2)&amp;L35&amp;$M$6),"LastTradeQty")</f>
        <v>1500</v>
      </c>
      <c r="S35" s="16">
        <f ca="1">_xll.Nimble_SubscribeRealtime("NFO",CONCATENATE($J$4&amp;LEFT($K$4,5)&amp;RIGHT($K$4,2)&amp;L35&amp;$M$6),"OpenInterest")</f>
        <v>271875</v>
      </c>
      <c r="T35" s="16">
        <f ca="1">_xll.Nimble_SubscribeRealtime("NFO",CONCATENATE($J$4&amp;LEFT($K$4,5)&amp;RIGHT($K$4,2)&amp;L35&amp;$M$6),"PriceChange")</f>
        <v>-106.1</v>
      </c>
      <c r="U35" s="16">
        <f ca="1">_xll.Nimble_SubscribeRealtime("NFO",CONCATENATE($J$4&amp;LEFT($K$4,5)&amp;RIGHT($K$4,2)&amp;L35&amp;$M$6),"PriceChangePercentage")</f>
        <v>-47.73</v>
      </c>
      <c r="V35" s="16">
        <f ca="1">_xll.Nimble_SubscribeRealtime("NFO",CONCATENATE($J$4&amp;LEFT($K$4,5)&amp;RIGHT($K$4,2)&amp;L35&amp;$M$6),"OpenInterestChange")</f>
        <v>241200</v>
      </c>
      <c r="AB35" t="s">
        <v>43</v>
      </c>
      <c r="AC35" s="1" t="s">
        <v>31</v>
      </c>
      <c r="AD35" t="str">
        <f t="shared" si="1"/>
        <v>21</v>
      </c>
      <c r="AE35" s="1"/>
    </row>
    <row r="36" spans="2:31" ht="15.75" thickBot="1" x14ac:dyDescent="0.3">
      <c r="B36" s="16" t="str">
        <f ca="1">_xll.Nimble_SubscribeRealtime("NFO",CONCATENATE($J$4&amp;LEFT($K$4,5)&amp;RIGHT($K$4,2)&amp;L36&amp;$B$6),"OpenInterestChange")</f>
        <v>waiting...</v>
      </c>
      <c r="C36" s="16" t="str">
        <f ca="1">_xll.Nimble_SubscribeRealtime("NFO",CONCATENATE($J$4&amp;LEFT($K$4,5)&amp;RIGHT($K$4,2)&amp;L36&amp;$B$6),"PriceChangePercentage")</f>
        <v>waiting...</v>
      </c>
      <c r="D36" s="16" t="str">
        <f ca="1">_xll.Nimble_SubscribeRealtime("NFO",CONCATENATE($J$4&amp;LEFT($K$4,5)&amp;RIGHT($K$4,2)&amp;L36&amp;$B$6),"PriceChange")</f>
        <v>waiting...</v>
      </c>
      <c r="E36" s="16" t="str">
        <f ca="1">_xll.Nimble_SubscribeRealtime("NFO",CONCATENATE($J$4&amp;LEFT($K$4,5)&amp;RIGHT($K$4,2)&amp;L36&amp;$B$6),"OpenInterest")</f>
        <v>waiting...</v>
      </c>
      <c r="F36" s="16" t="str">
        <f ca="1">_xll.Nimble_SubscribeRealtime("NFO",CONCATENATE($J$4&amp;LEFT($K$4,5)&amp;RIGHT($K$4,2)&amp;L36&amp;$B$6),"LastTradeQty")</f>
        <v>waiting...</v>
      </c>
      <c r="G36" s="15" t="str">
        <f ca="1">_xll.Nimble_SubscribeRealtime("NFO",CONCATENATE($J$4&amp;LEFT($K$4,5)&amp;RIGHT($K$4,2)&amp;L36&amp;$B$6),"SellQty")</f>
        <v>waiting...</v>
      </c>
      <c r="H36" s="16" t="str">
        <f ca="1">_xll.Nimble_SubscribeRealtime("NFO",CONCATENATE($J$4&amp;LEFT($K$4,5)&amp;RIGHT($K$4,2)&amp;L36&amp;$B$6),"SellPrice")</f>
        <v>waiting...</v>
      </c>
      <c r="I36" s="16" t="str">
        <f ca="1">_xll.Nimble_SubscribeRealtime("NFO",CONCATENATE($J$4&amp;LEFT($K$4,5)&amp;RIGHT($K$4,2)&amp;L36&amp;$B$6),"BuyQty")</f>
        <v>waiting...</v>
      </c>
      <c r="J36" s="17" t="str">
        <f ca="1">_xll.Nimble_SubscribeRealtime("NFO",CONCATENATE($J$4&amp;LEFT($K$4,5)&amp;RIGHT($K$4,2)&amp;L36&amp;$B$6),"BuyPrice")</f>
        <v>waiting...</v>
      </c>
      <c r="K36" s="18" t="str">
        <f ca="1">_xll.Nimble_SubscribeRealtime("NFO",CONCATENATE($J$4&amp;LEFT($K$4,5)&amp;RIGHT($K$4,2)&amp;L36&amp;$B$6),"LastTradePrice")</f>
        <v>waiting...</v>
      </c>
      <c r="L36" s="8">
        <f t="shared" ca="1" si="2"/>
        <v>14900</v>
      </c>
      <c r="M36" s="18" t="str">
        <f ca="1">_xll.Nimble_SubscribeRealtime("NFO",CONCATENATE($J$4&amp;LEFT($K$4,5)&amp;RIGHT($K$4,2)&amp;L36&amp;$M$6),"LastTradePrice")</f>
        <v>waiting...</v>
      </c>
      <c r="N36" s="16" t="str">
        <f ca="1">_xll.Nimble_SubscribeRealtime("NFO",CONCATENATE($J$4&amp;LEFT($K$4,5)&amp;RIGHT($K$4,2)&amp;L36&amp;$M$6),"BuyPrice")</f>
        <v>waiting...</v>
      </c>
      <c r="O36" s="16" t="str">
        <f ca="1">_xll.Nimble_SubscribeRealtime("NFO",CONCATENATE($J$4&amp;LEFT($K$4,5)&amp;RIGHT($K$4,2)&amp;L36&amp;$M$6),"BuyQty")</f>
        <v>waiting...</v>
      </c>
      <c r="P36" s="16" t="str">
        <f ca="1">_xll.Nimble_SubscribeRealtime("NFO",CONCATENATE($J$4&amp;LEFT($K$4,5)&amp;RIGHT($K$4,2)&amp;L36&amp;$M$6),"SellPrice")</f>
        <v>waiting...</v>
      </c>
      <c r="Q36" s="19" t="str">
        <f ca="1">_xll.Nimble_SubscribeRealtime("NFO",CONCATENATE($J$4&amp;LEFT($K$4,5)&amp;RIGHT($K$4,2)&amp;L36&amp;$M$6),"SellQty")</f>
        <v>waiting...</v>
      </c>
      <c r="R36" s="16" t="str">
        <f ca="1">_xll.Nimble_SubscribeRealtime("NFO",CONCATENATE($J$4&amp;LEFT($K$4,5)&amp;RIGHT($K$4,2)&amp;L36&amp;$M$6),"LastTradeQty")</f>
        <v>waiting...</v>
      </c>
      <c r="S36" s="16" t="str">
        <f ca="1">_xll.Nimble_SubscribeRealtime("NFO",CONCATENATE($J$4&amp;LEFT($K$4,5)&amp;RIGHT($K$4,2)&amp;L36&amp;$M$6),"OpenInterest")</f>
        <v>waiting...</v>
      </c>
      <c r="T36" s="16" t="str">
        <f ca="1">_xll.Nimble_SubscribeRealtime("NFO",CONCATENATE($J$4&amp;LEFT($K$4,5)&amp;RIGHT($K$4,2)&amp;L36&amp;$M$6),"PriceChange")</f>
        <v>waiting...</v>
      </c>
      <c r="U36" s="16" t="str">
        <f ca="1">_xll.Nimble_SubscribeRealtime("NFO",CONCATENATE($J$4&amp;LEFT($K$4,5)&amp;RIGHT($K$4,2)&amp;L36&amp;$M$6),"PriceChangePercentage")</f>
        <v>waiting...</v>
      </c>
      <c r="V36" s="16" t="str">
        <f ca="1">_xll.Nimble_SubscribeRealtime("NFO",CONCATENATE($J$4&amp;LEFT($K$4,5)&amp;RIGHT($K$4,2)&amp;L36&amp;$M$6),"OpenInterestChange")</f>
        <v>waiting...</v>
      </c>
      <c r="AB36" t="s">
        <v>44</v>
      </c>
      <c r="AC36" s="1" t="s">
        <v>32</v>
      </c>
      <c r="AD36" t="str">
        <f t="shared" si="1"/>
        <v>21</v>
      </c>
      <c r="AE36" s="1"/>
    </row>
    <row r="37" spans="2:31" ht="15.75" thickBot="1" x14ac:dyDescent="0.3">
      <c r="B37" s="16">
        <f ca="1">_xll.Nimble_SubscribeRealtime("NFO",CONCATENATE($J$4&amp;LEFT($K$4,5)&amp;RIGHT($K$4,2)&amp;L37&amp;$B$6),"OpenInterestChange")</f>
        <v>673350</v>
      </c>
      <c r="C37" s="16">
        <f ca="1">_xll.Nimble_SubscribeRealtime("NFO",CONCATENATE($J$4&amp;LEFT($K$4,5)&amp;RIGHT($K$4,2)&amp;L37&amp;$B$6),"PriceChangePercentage")</f>
        <v>100.93</v>
      </c>
      <c r="D37" s="16">
        <f ca="1">_xll.Nimble_SubscribeRealtime("NFO",CONCATENATE($J$4&amp;LEFT($K$4,5)&amp;RIGHT($K$4,2)&amp;L37&amp;$B$6),"PriceChange")</f>
        <v>5.4</v>
      </c>
      <c r="E37" s="16">
        <f ca="1">_xll.Nimble_SubscribeRealtime("NFO",CONCATENATE($J$4&amp;LEFT($K$4,5)&amp;RIGHT($K$4,2)&amp;L37&amp;$B$6),"OpenInterest")</f>
        <v>1947075</v>
      </c>
      <c r="F37" s="16">
        <f ca="1">_xll.Nimble_SubscribeRealtime("NFO",CONCATENATE($J$4&amp;LEFT($K$4,5)&amp;RIGHT($K$4,2)&amp;L37&amp;$B$6),"LastTradeQty")</f>
        <v>4725</v>
      </c>
      <c r="G37" s="15">
        <f ca="1">_xll.Nimble_SubscribeRealtime("NFO",CONCATENATE($J$4&amp;LEFT($K$4,5)&amp;RIGHT($K$4,2)&amp;L37&amp;$B$6),"SellQty")</f>
        <v>3750</v>
      </c>
      <c r="H37" s="16">
        <f ca="1">_xll.Nimble_SubscribeRealtime("NFO",CONCATENATE($J$4&amp;LEFT($K$4,5)&amp;RIGHT($K$4,2)&amp;L37&amp;$B$6),"SellPrice")</f>
        <v>10.75</v>
      </c>
      <c r="I37" s="16">
        <f ca="1">_xll.Nimble_SubscribeRealtime("NFO",CONCATENATE($J$4&amp;LEFT($K$4,5)&amp;RIGHT($K$4,2)&amp;L37&amp;$B$6),"BuyQty")</f>
        <v>525</v>
      </c>
      <c r="J37" s="17">
        <f ca="1">_xll.Nimble_SubscribeRealtime("NFO",CONCATENATE($J$4&amp;LEFT($K$4,5)&amp;RIGHT($K$4,2)&amp;L37&amp;$B$6),"BuyPrice")</f>
        <v>10.7</v>
      </c>
      <c r="K37" s="18">
        <f ca="1">_xll.Nimble_SubscribeRealtime("NFO",CONCATENATE($J$4&amp;LEFT($K$4,5)&amp;RIGHT($K$4,2)&amp;L37&amp;$B$6),"LastTradePrice")</f>
        <v>10.75</v>
      </c>
      <c r="L37" s="8">
        <f t="shared" ca="1" si="2"/>
        <v>14950</v>
      </c>
      <c r="M37" s="18">
        <f ca="1">_xll.Nimble_SubscribeRealtime("NFO",CONCATENATE($J$4&amp;LEFT($K$4,5)&amp;RIGHT($K$4,2)&amp;L37&amp;$M$6),"LastTradePrice")</f>
        <v>191.1</v>
      </c>
      <c r="N37" s="16">
        <f ca="1">_xll.Nimble_SubscribeRealtime("NFO",CONCATENATE($J$4&amp;LEFT($K$4,5)&amp;RIGHT($K$4,2)&amp;L37&amp;$M$6),"BuyPrice")</f>
        <v>191</v>
      </c>
      <c r="O37" s="16">
        <f ca="1">_xll.Nimble_SubscribeRealtime("NFO",CONCATENATE($J$4&amp;LEFT($K$4,5)&amp;RIGHT($K$4,2)&amp;L37&amp;$M$6),"BuyQty")</f>
        <v>75</v>
      </c>
      <c r="P37" s="16">
        <f ca="1">_xll.Nimble_SubscribeRealtime("NFO",CONCATENATE($J$4&amp;LEFT($K$4,5)&amp;RIGHT($K$4,2)&amp;L37&amp;$M$6),"SellPrice")</f>
        <v>191.9</v>
      </c>
      <c r="Q37" s="19">
        <f ca="1">_xll.Nimble_SubscribeRealtime("NFO",CONCATENATE($J$4&amp;LEFT($K$4,5)&amp;RIGHT($K$4,2)&amp;L37&amp;$M$6),"SellQty")</f>
        <v>75</v>
      </c>
      <c r="R37" s="16">
        <f ca="1">_xll.Nimble_SubscribeRealtime("NFO",CONCATENATE($J$4&amp;LEFT($K$4,5)&amp;RIGHT($K$4,2)&amp;L37&amp;$M$6),"LastTradeQty")</f>
        <v>75</v>
      </c>
      <c r="S37" s="16">
        <f ca="1">_xll.Nimble_SubscribeRealtime("NFO",CONCATENATE($J$4&amp;LEFT($K$4,5)&amp;RIGHT($K$4,2)&amp;L37&amp;$M$6),"OpenInterest")</f>
        <v>39225</v>
      </c>
      <c r="T37" s="16">
        <f ca="1">_xll.Nimble_SubscribeRealtime("NFO",CONCATENATE($J$4&amp;LEFT($K$4,5)&amp;RIGHT($K$4,2)&amp;L37&amp;$M$6),"PriceChange")</f>
        <v>-125.25</v>
      </c>
      <c r="U37" s="16">
        <f ca="1">_xll.Nimble_SubscribeRealtime("NFO",CONCATENATE($J$4&amp;LEFT($K$4,5)&amp;RIGHT($K$4,2)&amp;L37&amp;$M$6),"PriceChangePercentage")</f>
        <v>-39.590000000000003</v>
      </c>
      <c r="V37" s="16">
        <f ca="1">_xll.Nimble_SubscribeRealtime("NFO",CONCATENATE($J$4&amp;LEFT($K$4,5)&amp;RIGHT($K$4,2)&amp;L37&amp;$M$6),"OpenInterestChange")</f>
        <v>21150</v>
      </c>
      <c r="AB37" t="s">
        <v>45</v>
      </c>
      <c r="AC37" s="1" t="s">
        <v>33</v>
      </c>
      <c r="AD37" t="str">
        <f t="shared" si="1"/>
        <v>21</v>
      </c>
      <c r="AE37" s="1"/>
    </row>
    <row r="38" spans="2:31" ht="15.75" thickBot="1" x14ac:dyDescent="0.3">
      <c r="B38" s="16" t="str">
        <f ca="1">_xll.Nimble_SubscribeRealtime("NFO",CONCATENATE($J$4&amp;LEFT($K$4,5)&amp;RIGHT($K$4,2)&amp;L38&amp;$B$6),"OpenInterestChange")</f>
        <v>waiting...</v>
      </c>
      <c r="C38" s="16" t="str">
        <f ca="1">_xll.Nimble_SubscribeRealtime("NFO",CONCATENATE($J$4&amp;LEFT($K$4,5)&amp;RIGHT($K$4,2)&amp;L38&amp;$B$6),"PriceChangePercentage")</f>
        <v>waiting...</v>
      </c>
      <c r="D38" s="16" t="str">
        <f ca="1">_xll.Nimble_SubscribeRealtime("NFO",CONCATENATE($J$4&amp;LEFT($K$4,5)&amp;RIGHT($K$4,2)&amp;L38&amp;$B$6),"PriceChange")</f>
        <v>waiting...</v>
      </c>
      <c r="E38" s="16" t="str">
        <f ca="1">_xll.Nimble_SubscribeRealtime("NFO",CONCATENATE($J$4&amp;LEFT($K$4,5)&amp;RIGHT($K$4,2)&amp;L38&amp;$B$6),"OpenInterest")</f>
        <v>waiting...</v>
      </c>
      <c r="F38" s="16" t="str">
        <f ca="1">_xll.Nimble_SubscribeRealtime("NFO",CONCATENATE($J$4&amp;LEFT($K$4,5)&amp;RIGHT($K$4,2)&amp;L38&amp;$B$6),"LastTradeQty")</f>
        <v>waiting...</v>
      </c>
      <c r="G38" s="15" t="str">
        <f ca="1">_xll.Nimble_SubscribeRealtime("NFO",CONCATENATE($J$4&amp;LEFT($K$4,5)&amp;RIGHT($K$4,2)&amp;L38&amp;$B$6),"SellQty")</f>
        <v>waiting...</v>
      </c>
      <c r="H38" s="16" t="str">
        <f ca="1">_xll.Nimble_SubscribeRealtime("NFO",CONCATENATE($J$4&amp;LEFT($K$4,5)&amp;RIGHT($K$4,2)&amp;L38&amp;$B$6),"SellPrice")</f>
        <v>waiting...</v>
      </c>
      <c r="I38" s="16" t="str">
        <f ca="1">_xll.Nimble_SubscribeRealtime("NFO",CONCATENATE($J$4&amp;LEFT($K$4,5)&amp;RIGHT($K$4,2)&amp;L38&amp;$B$6),"BuyQty")</f>
        <v>waiting...</v>
      </c>
      <c r="J38" s="17" t="str">
        <f ca="1">_xll.Nimble_SubscribeRealtime("NFO",CONCATENATE($J$4&amp;LEFT($K$4,5)&amp;RIGHT($K$4,2)&amp;L38&amp;$B$6),"BuyPrice")</f>
        <v>waiting...</v>
      </c>
      <c r="K38" s="18" t="str">
        <f ca="1">_xll.Nimble_SubscribeRealtime("NFO",CONCATENATE($J$4&amp;LEFT($K$4,5)&amp;RIGHT($K$4,2)&amp;L38&amp;$B$6),"LastTradePrice")</f>
        <v>waiting...</v>
      </c>
      <c r="L38" s="8">
        <f t="shared" ca="1" si="2"/>
        <v>15000</v>
      </c>
      <c r="M38" s="18" t="str">
        <f ca="1">_xll.Nimble_SubscribeRealtime("NFO",CONCATENATE($J$4&amp;LEFT($K$4,5)&amp;RIGHT($K$4,2)&amp;L38&amp;$M$6),"LastTradePrice")</f>
        <v>waiting...</v>
      </c>
      <c r="N38" s="16" t="str">
        <f ca="1">_xll.Nimble_SubscribeRealtime("NFO",CONCATENATE($J$4&amp;LEFT($K$4,5)&amp;RIGHT($K$4,2)&amp;L38&amp;$M$6),"BuyPrice")</f>
        <v>waiting...</v>
      </c>
      <c r="O38" s="16" t="str">
        <f ca="1">_xll.Nimble_SubscribeRealtime("NFO",CONCATENATE($J$4&amp;LEFT($K$4,5)&amp;RIGHT($K$4,2)&amp;L38&amp;$M$6),"BuyQty")</f>
        <v>waiting...</v>
      </c>
      <c r="P38" s="16" t="str">
        <f ca="1">_xll.Nimble_SubscribeRealtime("NFO",CONCATENATE($J$4&amp;LEFT($K$4,5)&amp;RIGHT($K$4,2)&amp;L38&amp;$M$6),"SellPrice")</f>
        <v>waiting...</v>
      </c>
      <c r="Q38" s="19" t="str">
        <f ca="1">_xll.Nimble_SubscribeRealtime("NFO",CONCATENATE($J$4&amp;LEFT($K$4,5)&amp;RIGHT($K$4,2)&amp;L38&amp;$M$6),"SellQty")</f>
        <v>waiting...</v>
      </c>
      <c r="R38" s="16" t="str">
        <f ca="1">_xll.Nimble_SubscribeRealtime("NFO",CONCATENATE($J$4&amp;LEFT($K$4,5)&amp;RIGHT($K$4,2)&amp;L38&amp;$M$6),"LastTradeQty")</f>
        <v>waiting...</v>
      </c>
      <c r="S38" s="16" t="str">
        <f ca="1">_xll.Nimble_SubscribeRealtime("NFO",CONCATENATE($J$4&amp;LEFT($K$4,5)&amp;RIGHT($K$4,2)&amp;L38&amp;$M$6),"OpenInterest")</f>
        <v>waiting...</v>
      </c>
      <c r="T38" s="16" t="str">
        <f ca="1">_xll.Nimble_SubscribeRealtime("NFO",CONCATENATE($J$4&amp;LEFT($K$4,5)&amp;RIGHT($K$4,2)&amp;L38&amp;$M$6),"PriceChange")</f>
        <v>waiting...</v>
      </c>
      <c r="U38" s="16" t="str">
        <f ca="1">_xll.Nimble_SubscribeRealtime("NFO",CONCATENATE($J$4&amp;LEFT($K$4,5)&amp;RIGHT($K$4,2)&amp;L38&amp;$M$6),"PriceChangePercentage")</f>
        <v>waiting...</v>
      </c>
      <c r="V38" s="16" t="str">
        <f ca="1">_xll.Nimble_SubscribeRealtime("NFO",CONCATENATE($J$4&amp;LEFT($K$4,5)&amp;RIGHT($K$4,2)&amp;L38&amp;$M$6),"OpenInterestChange")</f>
        <v>waiting...</v>
      </c>
      <c r="AB38" t="s">
        <v>46</v>
      </c>
      <c r="AC38" s="1" t="s">
        <v>34</v>
      </c>
      <c r="AD38" t="str">
        <f t="shared" si="1"/>
        <v>21</v>
      </c>
      <c r="AE38" s="1"/>
    </row>
    <row r="39" spans="2:31" ht="15.75" thickBot="1" x14ac:dyDescent="0.3">
      <c r="B39" s="16">
        <f ca="1">_xll.Nimble_SubscribeRealtime("NFO",CONCATENATE($J$4&amp;LEFT($K$4,5)&amp;RIGHT($K$4,2)&amp;L39&amp;$B$6),"OpenInterestChange")</f>
        <v>249300</v>
      </c>
      <c r="C39" s="16">
        <f ca="1">_xll.Nimble_SubscribeRealtime("NFO",CONCATENATE($J$4&amp;LEFT($K$4,5)&amp;RIGHT($K$4,2)&amp;L39&amp;$B$6),"PriceChangePercentage")</f>
        <v>68.42</v>
      </c>
      <c r="D39" s="16">
        <f ca="1">_xll.Nimble_SubscribeRealtime("NFO",CONCATENATE($J$4&amp;LEFT($K$4,5)&amp;RIGHT($K$4,2)&amp;L39&amp;$B$6),"PriceChange")</f>
        <v>1.3</v>
      </c>
      <c r="E39" s="16">
        <f ca="1">_xll.Nimble_SubscribeRealtime("NFO",CONCATENATE($J$4&amp;LEFT($K$4,5)&amp;RIGHT($K$4,2)&amp;L39&amp;$B$6),"OpenInterest")</f>
        <v>1005450</v>
      </c>
      <c r="F39" s="16">
        <f ca="1">_xll.Nimble_SubscribeRealtime("NFO",CONCATENATE($J$4&amp;LEFT($K$4,5)&amp;RIGHT($K$4,2)&amp;L39&amp;$B$6),"LastTradeQty")</f>
        <v>750</v>
      </c>
      <c r="G39" s="15">
        <f ca="1">_xll.Nimble_SubscribeRealtime("NFO",CONCATENATE($J$4&amp;LEFT($K$4,5)&amp;RIGHT($K$4,2)&amp;L39&amp;$B$6),"SellQty")</f>
        <v>6300</v>
      </c>
      <c r="H39" s="16">
        <f ca="1">_xll.Nimble_SubscribeRealtime("NFO",CONCATENATE($J$4&amp;LEFT($K$4,5)&amp;RIGHT($K$4,2)&amp;L39&amp;$B$6),"SellPrice")</f>
        <v>3.25</v>
      </c>
      <c r="I39" s="16">
        <f ca="1">_xll.Nimble_SubscribeRealtime("NFO",CONCATENATE($J$4&amp;LEFT($K$4,5)&amp;RIGHT($K$4,2)&amp;L39&amp;$B$6),"BuyQty")</f>
        <v>5550</v>
      </c>
      <c r="J39" s="17">
        <f ca="1">_xll.Nimble_SubscribeRealtime("NFO",CONCATENATE($J$4&amp;LEFT($K$4,5)&amp;RIGHT($K$4,2)&amp;L39&amp;$B$6),"BuyPrice")</f>
        <v>3.2</v>
      </c>
      <c r="K39" s="18">
        <f ca="1">_xll.Nimble_SubscribeRealtime("NFO",CONCATENATE($J$4&amp;LEFT($K$4,5)&amp;RIGHT($K$4,2)&amp;L39&amp;$B$6),"LastTradePrice")</f>
        <v>3.2</v>
      </c>
      <c r="L39" s="8">
        <f t="shared" ca="1" si="2"/>
        <v>15050</v>
      </c>
      <c r="M39" s="18">
        <f ca="1">_xll.Nimble_SubscribeRealtime("NFO",CONCATENATE($J$4&amp;LEFT($K$4,5)&amp;RIGHT($K$4,2)&amp;L39&amp;$M$6),"LastTradePrice")</f>
        <v>282.64999999999998</v>
      </c>
      <c r="N39" s="16">
        <f ca="1">_xll.Nimble_SubscribeRealtime("NFO",CONCATENATE($J$4&amp;LEFT($K$4,5)&amp;RIGHT($K$4,2)&amp;L39&amp;$M$6),"BuyPrice")</f>
        <v>283.75</v>
      </c>
      <c r="O39" s="16">
        <f ca="1">_xll.Nimble_SubscribeRealtime("NFO",CONCATENATE($J$4&amp;LEFT($K$4,5)&amp;RIGHT($K$4,2)&amp;L39&amp;$M$6),"BuyQty")</f>
        <v>150</v>
      </c>
      <c r="P39" s="16">
        <f ca="1">_xll.Nimble_SubscribeRealtime("NFO",CONCATENATE($J$4&amp;LEFT($K$4,5)&amp;RIGHT($K$4,2)&amp;L39&amp;$M$6),"SellPrice")</f>
        <v>284.89999999999998</v>
      </c>
      <c r="Q39" s="19">
        <f ca="1">_xll.Nimble_SubscribeRealtime("NFO",CONCATENATE($J$4&amp;LEFT($K$4,5)&amp;RIGHT($K$4,2)&amp;L39&amp;$M$6),"SellQty")</f>
        <v>75</v>
      </c>
      <c r="R39" s="16" t="str">
        <f ca="1">_xll.Nimble_SubscribeRealtime("NFO",CONCATENATE($J$4&amp;LEFT($K$4,5)&amp;RIGHT($K$4,2)&amp;L39&amp;$M$6),"LastTradeQty")</f>
        <v>waiting...</v>
      </c>
      <c r="S39" s="16">
        <f ca="1">_xll.Nimble_SubscribeRealtime("NFO",CONCATENATE($J$4&amp;LEFT($K$4,5)&amp;RIGHT($K$4,2)&amp;L39&amp;$M$6),"OpenInterest")</f>
        <v>15225</v>
      </c>
      <c r="T39" s="16">
        <f ca="1">_xll.Nimble_SubscribeRealtime("NFO",CONCATENATE($J$4&amp;LEFT($K$4,5)&amp;RIGHT($K$4,2)&amp;L39&amp;$M$6),"PriceChange")</f>
        <v>-117</v>
      </c>
      <c r="U39" s="16">
        <f ca="1">_xll.Nimble_SubscribeRealtime("NFO",CONCATENATE($J$4&amp;LEFT($K$4,5)&amp;RIGHT($K$4,2)&amp;L39&amp;$M$6),"PriceChangePercentage")</f>
        <v>-29.28</v>
      </c>
      <c r="V39" s="16">
        <f ca="1">_xll.Nimble_SubscribeRealtime("NFO",CONCATENATE($J$4&amp;LEFT($K$4,5)&amp;RIGHT($K$4,2)&amp;L39&amp;$M$6),"OpenInterestChange")</f>
        <v>2475</v>
      </c>
      <c r="AB39" t="s">
        <v>47</v>
      </c>
      <c r="AC39" s="1" t="s">
        <v>35</v>
      </c>
      <c r="AD39" t="str">
        <f t="shared" si="1"/>
        <v>21</v>
      </c>
      <c r="AE39" s="1"/>
    </row>
    <row r="40" spans="2:31" ht="15.75" thickBot="1" x14ac:dyDescent="0.3">
      <c r="B40" s="16" t="str">
        <f ca="1">_xll.Nimble_SubscribeRealtime("NFO",CONCATENATE($J$4&amp;LEFT($K$4,5)&amp;RIGHT($K$4,2)&amp;L40&amp;$B$6),"OpenInterestChange")</f>
        <v>waiting...</v>
      </c>
      <c r="C40" s="16" t="str">
        <f ca="1">_xll.Nimble_SubscribeRealtime("NFO",CONCATENATE($J$4&amp;LEFT($K$4,5)&amp;RIGHT($K$4,2)&amp;L40&amp;$B$6),"PriceChangePercentage")</f>
        <v>waiting...</v>
      </c>
      <c r="D40" s="16" t="str">
        <f ca="1">_xll.Nimble_SubscribeRealtime("NFO",CONCATENATE($J$4&amp;LEFT($K$4,5)&amp;RIGHT($K$4,2)&amp;L40&amp;$B$6),"PriceChange")</f>
        <v>waiting...</v>
      </c>
      <c r="E40" s="16" t="str">
        <f ca="1">_xll.Nimble_SubscribeRealtime("NFO",CONCATENATE($J$4&amp;LEFT($K$4,5)&amp;RIGHT($K$4,2)&amp;L40&amp;$B$6),"OpenInterest")</f>
        <v>waiting...</v>
      </c>
      <c r="F40" s="16" t="str">
        <f ca="1">_xll.Nimble_SubscribeRealtime("NFO",CONCATENATE($J$4&amp;LEFT($K$4,5)&amp;RIGHT($K$4,2)&amp;L40&amp;$B$6),"LastTradeQty")</f>
        <v>waiting...</v>
      </c>
      <c r="G40" s="15" t="str">
        <f ca="1">_xll.Nimble_SubscribeRealtime("NFO",CONCATENATE($J$4&amp;LEFT($K$4,5)&amp;RIGHT($K$4,2)&amp;L40&amp;$B$6),"SellQty")</f>
        <v>waiting...</v>
      </c>
      <c r="H40" s="16" t="str">
        <f ca="1">_xll.Nimble_SubscribeRealtime("NFO",CONCATENATE($J$4&amp;LEFT($K$4,5)&amp;RIGHT($K$4,2)&amp;L40&amp;$B$6),"SellPrice")</f>
        <v>waiting...</v>
      </c>
      <c r="I40" s="16" t="str">
        <f ca="1">_xll.Nimble_SubscribeRealtime("NFO",CONCATENATE($J$4&amp;LEFT($K$4,5)&amp;RIGHT($K$4,2)&amp;L40&amp;$B$6),"BuyQty")</f>
        <v>waiting...</v>
      </c>
      <c r="J40" s="17" t="str">
        <f ca="1">_xll.Nimble_SubscribeRealtime("NFO",CONCATENATE($J$4&amp;LEFT($K$4,5)&amp;RIGHT($K$4,2)&amp;L40&amp;$B$6),"BuyPrice")</f>
        <v>waiting...</v>
      </c>
      <c r="K40" s="18" t="str">
        <f ca="1">_xll.Nimble_SubscribeRealtime("NFO",CONCATENATE($J$4&amp;LEFT($K$4,5)&amp;RIGHT($K$4,2)&amp;L40&amp;$B$6),"LastTradePrice")</f>
        <v>waiting...</v>
      </c>
      <c r="L40" s="8">
        <f t="shared" ca="1" si="2"/>
        <v>15100</v>
      </c>
      <c r="M40" s="18" t="str">
        <f ca="1">_xll.Nimble_SubscribeRealtime("NFO",CONCATENATE($J$4&amp;LEFT($K$4,5)&amp;RIGHT($K$4,2)&amp;L40&amp;$M$6),"LastTradePrice")</f>
        <v>waiting...</v>
      </c>
      <c r="N40" s="16" t="str">
        <f ca="1">_xll.Nimble_SubscribeRealtime("NFO",CONCATENATE($J$4&amp;LEFT($K$4,5)&amp;RIGHT($K$4,2)&amp;L40&amp;$M$6),"BuyPrice")</f>
        <v>waiting...</v>
      </c>
      <c r="O40" s="16" t="str">
        <f ca="1">_xll.Nimble_SubscribeRealtime("NFO",CONCATENATE($J$4&amp;LEFT($K$4,5)&amp;RIGHT($K$4,2)&amp;L40&amp;$M$6),"BuyQty")</f>
        <v>waiting...</v>
      </c>
      <c r="P40" s="16" t="str">
        <f ca="1">_xll.Nimble_SubscribeRealtime("NFO",CONCATENATE($J$4&amp;LEFT($K$4,5)&amp;RIGHT($K$4,2)&amp;L40&amp;$M$6),"SellPrice")</f>
        <v>waiting...</v>
      </c>
      <c r="Q40" s="19" t="str">
        <f ca="1">_xll.Nimble_SubscribeRealtime("NFO",CONCATENATE($J$4&amp;LEFT($K$4,5)&amp;RIGHT($K$4,2)&amp;L40&amp;$M$6),"SellQty")</f>
        <v>waiting...</v>
      </c>
      <c r="R40" s="16" t="str">
        <f ca="1">_xll.Nimble_SubscribeRealtime("NFO",CONCATENATE($J$4&amp;LEFT($K$4,5)&amp;RIGHT($K$4,2)&amp;L40&amp;$M$6),"LastTradeQty")</f>
        <v>waiting...</v>
      </c>
      <c r="S40" s="16" t="str">
        <f ca="1">_xll.Nimble_SubscribeRealtime("NFO",CONCATENATE($J$4&amp;LEFT($K$4,5)&amp;RIGHT($K$4,2)&amp;L40&amp;$M$6),"OpenInterest")</f>
        <v>waiting...</v>
      </c>
      <c r="T40" s="16" t="str">
        <f ca="1">_xll.Nimble_SubscribeRealtime("NFO",CONCATENATE($J$4&amp;LEFT($K$4,5)&amp;RIGHT($K$4,2)&amp;L40&amp;$M$6),"PriceChange")</f>
        <v>waiting...</v>
      </c>
      <c r="U40" s="16" t="str">
        <f ca="1">_xll.Nimble_SubscribeRealtime("NFO",CONCATENATE($J$4&amp;LEFT($K$4,5)&amp;RIGHT($K$4,2)&amp;L40&amp;$M$6),"PriceChangePercentage")</f>
        <v>waiting...</v>
      </c>
      <c r="V40" s="16" t="str">
        <f ca="1">_xll.Nimble_SubscribeRealtime("NFO",CONCATENATE($J$4&amp;LEFT($K$4,5)&amp;RIGHT($K$4,2)&amp;L40&amp;$M$6),"OpenInterestChange")</f>
        <v>waiting...</v>
      </c>
      <c r="AB40" t="s">
        <v>48</v>
      </c>
      <c r="AC40" s="1"/>
    </row>
    <row r="41" spans="2:31" ht="15.75" thickBot="1" x14ac:dyDescent="0.3">
      <c r="B41" s="16">
        <f ca="1">_xll.Nimble_SubscribeRealtime("NFO",CONCATENATE($J$4&amp;LEFT($K$4,5)&amp;RIGHT($K$4,2)&amp;L41&amp;$B$6),"OpenInterestChange")</f>
        <v>208650</v>
      </c>
      <c r="C41" s="16">
        <f ca="1">_xll.Nimble_SubscribeRealtime("NFO",CONCATENATE($J$4&amp;LEFT($K$4,5)&amp;RIGHT($K$4,2)&amp;L41&amp;$B$6),"PriceChangePercentage")</f>
        <v>28.57</v>
      </c>
      <c r="D41" s="16">
        <f ca="1">_xll.Nimble_SubscribeRealtime("NFO",CONCATENATE($J$4&amp;LEFT($K$4,5)&amp;RIGHT($K$4,2)&amp;L41&amp;$B$6),"PriceChange")</f>
        <v>0.3</v>
      </c>
      <c r="E41" s="16">
        <f ca="1">_xll.Nimble_SubscribeRealtime("NFO",CONCATENATE($J$4&amp;LEFT($K$4,5)&amp;RIGHT($K$4,2)&amp;L41&amp;$B$6),"OpenInterest")</f>
        <v>412050</v>
      </c>
      <c r="F41" s="16">
        <f ca="1">_xll.Nimble_SubscribeRealtime("NFO",CONCATENATE($J$4&amp;LEFT($K$4,5)&amp;RIGHT($K$4,2)&amp;L41&amp;$B$6),"LastTradeQty")</f>
        <v>225</v>
      </c>
      <c r="G41" s="15">
        <f ca="1">_xll.Nimble_SubscribeRealtime("NFO",CONCATENATE($J$4&amp;LEFT($K$4,5)&amp;RIGHT($K$4,2)&amp;L41&amp;$B$6),"SellQty")</f>
        <v>2850</v>
      </c>
      <c r="H41" s="16">
        <f ca="1">_xll.Nimble_SubscribeRealtime("NFO",CONCATENATE($J$4&amp;LEFT($K$4,5)&amp;RIGHT($K$4,2)&amp;L41&amp;$B$6),"SellPrice")</f>
        <v>1.35</v>
      </c>
      <c r="I41" s="16">
        <f ca="1">_xll.Nimble_SubscribeRealtime("NFO",CONCATENATE($J$4&amp;LEFT($K$4,5)&amp;RIGHT($K$4,2)&amp;L41&amp;$B$6),"BuyQty")</f>
        <v>5250</v>
      </c>
      <c r="J41" s="17">
        <f ca="1">_xll.Nimble_SubscribeRealtime("NFO",CONCATENATE($J$4&amp;LEFT($K$4,5)&amp;RIGHT($K$4,2)&amp;L41&amp;$B$6),"BuyPrice")</f>
        <v>1.3</v>
      </c>
      <c r="K41" s="18">
        <f ca="1">_xll.Nimble_SubscribeRealtime("NFO",CONCATENATE($J$4&amp;LEFT($K$4,5)&amp;RIGHT($K$4,2)&amp;L41&amp;$B$6),"LastTradePrice")</f>
        <v>1.35</v>
      </c>
      <c r="L41" s="8">
        <f t="shared" ref="L41:L58" ca="1" si="3">L40+$M$4</f>
        <v>15150</v>
      </c>
      <c r="M41" s="18">
        <f ca="1">_xll.Nimble_SubscribeRealtime("NFO",CONCATENATE($J$4&amp;LEFT($K$4,5)&amp;RIGHT($K$4,2)&amp;L41&amp;$M$6),"LastTradePrice")</f>
        <v>379.35</v>
      </c>
      <c r="N41" s="16">
        <f ca="1">_xll.Nimble_SubscribeRealtime("NFO",CONCATENATE($J$4&amp;LEFT($K$4,5)&amp;RIGHT($K$4,2)&amp;L41&amp;$M$6),"BuyPrice")</f>
        <v>380.7</v>
      </c>
      <c r="O41" s="16">
        <f ca="1">_xll.Nimble_SubscribeRealtime("NFO",CONCATENATE($J$4&amp;LEFT($K$4,5)&amp;RIGHT($K$4,2)&amp;L41&amp;$M$6),"BuyQty")</f>
        <v>600</v>
      </c>
      <c r="P41" s="16">
        <f ca="1">_xll.Nimble_SubscribeRealtime("NFO",CONCATENATE($J$4&amp;LEFT($K$4,5)&amp;RIGHT($K$4,2)&amp;L41&amp;$M$6),"SellPrice")</f>
        <v>384.1</v>
      </c>
      <c r="Q41" s="19">
        <f ca="1">_xll.Nimble_SubscribeRealtime("NFO",CONCATENATE($J$4&amp;LEFT($K$4,5)&amp;RIGHT($K$4,2)&amp;L41&amp;$M$6),"SellQty")</f>
        <v>150</v>
      </c>
      <c r="R41" s="16" t="str">
        <f ca="1">_xll.Nimble_SubscribeRealtime("NFO",CONCATENATE($J$4&amp;LEFT($K$4,5)&amp;RIGHT($K$4,2)&amp;L41&amp;$M$6),"LastTradeQty")</f>
        <v>waiting...</v>
      </c>
      <c r="S41" s="16">
        <f ca="1">_xll.Nimble_SubscribeRealtime("NFO",CONCATENATE($J$4&amp;LEFT($K$4,5)&amp;RIGHT($K$4,2)&amp;L41&amp;$M$6),"OpenInterest")</f>
        <v>10950</v>
      </c>
      <c r="T41" s="16">
        <f ca="1">_xll.Nimble_SubscribeRealtime("NFO",CONCATENATE($J$4&amp;LEFT($K$4,5)&amp;RIGHT($K$4,2)&amp;L41&amp;$M$6),"PriceChange")</f>
        <v>-127.55</v>
      </c>
      <c r="U41" s="16">
        <f ca="1">_xll.Nimble_SubscribeRealtime("NFO",CONCATENATE($J$4&amp;LEFT($K$4,5)&amp;RIGHT($K$4,2)&amp;L41&amp;$M$6),"PriceChangePercentage")</f>
        <v>-25.16</v>
      </c>
      <c r="V41" s="16">
        <f ca="1">_xll.Nimble_SubscribeRealtime("NFO",CONCATENATE($J$4&amp;LEFT($K$4,5)&amp;RIGHT($K$4,2)&amp;L41&amp;$M$6),"OpenInterestChange")</f>
        <v>375</v>
      </c>
      <c r="AB41" t="s">
        <v>49</v>
      </c>
      <c r="AC41" s="1"/>
    </row>
    <row r="42" spans="2:31" ht="15.75" thickBot="1" x14ac:dyDescent="0.3">
      <c r="B42" s="16" t="str">
        <f ca="1">_xll.Nimble_SubscribeRealtime("NFO",CONCATENATE($J$4&amp;LEFT($K$4,5)&amp;RIGHT($K$4,2)&amp;L42&amp;$B$6),"OpenInterestChange")</f>
        <v>waiting...</v>
      </c>
      <c r="C42" s="16" t="str">
        <f ca="1">_xll.Nimble_SubscribeRealtime("NFO",CONCATENATE($J$4&amp;LEFT($K$4,5)&amp;RIGHT($K$4,2)&amp;L42&amp;$B$6),"PriceChangePercentage")</f>
        <v>waiting...</v>
      </c>
      <c r="D42" s="16" t="str">
        <f ca="1">_xll.Nimble_SubscribeRealtime("NFO",CONCATENATE($J$4&amp;LEFT($K$4,5)&amp;RIGHT($K$4,2)&amp;L42&amp;$B$6),"PriceChange")</f>
        <v>waiting...</v>
      </c>
      <c r="E42" s="16" t="str">
        <f ca="1">_xll.Nimble_SubscribeRealtime("NFO",CONCATENATE($J$4&amp;LEFT($K$4,5)&amp;RIGHT($K$4,2)&amp;L42&amp;$B$6),"OpenInterest")</f>
        <v>waiting...</v>
      </c>
      <c r="F42" s="16" t="str">
        <f ca="1">_xll.Nimble_SubscribeRealtime("NFO",CONCATENATE($J$4&amp;LEFT($K$4,5)&amp;RIGHT($K$4,2)&amp;L42&amp;$B$6),"LastTradeQty")</f>
        <v>waiting...</v>
      </c>
      <c r="G42" s="15" t="str">
        <f ca="1">_xll.Nimble_SubscribeRealtime("NFO",CONCATENATE($J$4&amp;LEFT($K$4,5)&amp;RIGHT($K$4,2)&amp;L42&amp;$B$6),"SellQty")</f>
        <v>waiting...</v>
      </c>
      <c r="H42" s="16" t="str">
        <f ca="1">_xll.Nimble_SubscribeRealtime("NFO",CONCATENATE($J$4&amp;LEFT($K$4,5)&amp;RIGHT($K$4,2)&amp;L42&amp;$B$6),"SellPrice")</f>
        <v>waiting...</v>
      </c>
      <c r="I42" s="16" t="str">
        <f ca="1">_xll.Nimble_SubscribeRealtime("NFO",CONCATENATE($J$4&amp;LEFT($K$4,5)&amp;RIGHT($K$4,2)&amp;L42&amp;$B$6),"BuyQty")</f>
        <v>waiting...</v>
      </c>
      <c r="J42" s="17" t="str">
        <f ca="1">_xll.Nimble_SubscribeRealtime("NFO",CONCATENATE($J$4&amp;LEFT($K$4,5)&amp;RIGHT($K$4,2)&amp;L42&amp;$B$6),"BuyPrice")</f>
        <v>waiting...</v>
      </c>
      <c r="K42" s="18" t="str">
        <f ca="1">_xll.Nimble_SubscribeRealtime("NFO",CONCATENATE($J$4&amp;LEFT($K$4,5)&amp;RIGHT($K$4,2)&amp;L42&amp;$B$6),"LastTradePrice")</f>
        <v>waiting...</v>
      </c>
      <c r="L42" s="8">
        <f t="shared" ca="1" si="3"/>
        <v>15200</v>
      </c>
      <c r="M42" s="18" t="str">
        <f ca="1">_xll.Nimble_SubscribeRealtime("NFO",CONCATENATE($J$4&amp;LEFT($K$4,5)&amp;RIGHT($K$4,2)&amp;L42&amp;$M$6),"LastTradePrice")</f>
        <v>waiting...</v>
      </c>
      <c r="N42" s="16" t="str">
        <f ca="1">_xll.Nimble_SubscribeRealtime("NFO",CONCATENATE($J$4&amp;LEFT($K$4,5)&amp;RIGHT($K$4,2)&amp;L42&amp;$M$6),"BuyPrice")</f>
        <v>waiting...</v>
      </c>
      <c r="O42" s="16" t="str">
        <f ca="1">_xll.Nimble_SubscribeRealtime("NFO",CONCATENATE($J$4&amp;LEFT($K$4,5)&amp;RIGHT($K$4,2)&amp;L42&amp;$M$6),"BuyQty")</f>
        <v>waiting...</v>
      </c>
      <c r="P42" s="16" t="str">
        <f ca="1">_xll.Nimble_SubscribeRealtime("NFO",CONCATENATE($J$4&amp;LEFT($K$4,5)&amp;RIGHT($K$4,2)&amp;L42&amp;$M$6),"SellPrice")</f>
        <v>waiting...</v>
      </c>
      <c r="Q42" s="19" t="str">
        <f ca="1">_xll.Nimble_SubscribeRealtime("NFO",CONCATENATE($J$4&amp;LEFT($K$4,5)&amp;RIGHT($K$4,2)&amp;L42&amp;$M$6),"SellQty")</f>
        <v>waiting...</v>
      </c>
      <c r="R42" s="16" t="str">
        <f ca="1">_xll.Nimble_SubscribeRealtime("NFO",CONCATENATE($J$4&amp;LEFT($K$4,5)&amp;RIGHT($K$4,2)&amp;L42&amp;$M$6),"LastTradeQty")</f>
        <v>waiting...</v>
      </c>
      <c r="S42" s="16" t="str">
        <f ca="1">_xll.Nimble_SubscribeRealtime("NFO",CONCATENATE($J$4&amp;LEFT($K$4,5)&amp;RIGHT($K$4,2)&amp;L42&amp;$M$6),"OpenInterest")</f>
        <v>waiting...</v>
      </c>
      <c r="T42" s="16" t="str">
        <f ca="1">_xll.Nimble_SubscribeRealtime("NFO",CONCATENATE($J$4&amp;LEFT($K$4,5)&amp;RIGHT($K$4,2)&amp;L42&amp;$M$6),"PriceChange")</f>
        <v>waiting...</v>
      </c>
      <c r="U42" s="16" t="str">
        <f ca="1">_xll.Nimble_SubscribeRealtime("NFO",CONCATENATE($J$4&amp;LEFT($K$4,5)&amp;RIGHT($K$4,2)&amp;L42&amp;$M$6),"PriceChangePercentage")</f>
        <v>waiting...</v>
      </c>
      <c r="V42" s="16" t="str">
        <f ca="1">_xll.Nimble_SubscribeRealtime("NFO",CONCATENATE($J$4&amp;LEFT($K$4,5)&amp;RIGHT($K$4,2)&amp;L42&amp;$M$6),"OpenInterestChange")</f>
        <v>waiting...</v>
      </c>
      <c r="AB42" t="s">
        <v>50</v>
      </c>
      <c r="AC42" s="1"/>
    </row>
    <row r="43" spans="2:31" ht="15.75" thickBot="1" x14ac:dyDescent="0.3">
      <c r="B43" s="16">
        <f ca="1">_xll.Nimble_SubscribeRealtime("NFO",CONCATENATE($J$4&amp;LEFT($K$4,5)&amp;RIGHT($K$4,2)&amp;L43&amp;$B$6),"OpenInterestChange")</f>
        <v>14175</v>
      </c>
      <c r="C43" s="16">
        <f ca="1">_xll.Nimble_SubscribeRealtime("NFO",CONCATENATE($J$4&amp;LEFT($K$4,5)&amp;RIGHT($K$4,2)&amp;L43&amp;$B$6),"PriceChangePercentage")</f>
        <v>-5.56</v>
      </c>
      <c r="D43" s="16">
        <f ca="1">_xll.Nimble_SubscribeRealtime("NFO",CONCATENATE($J$4&amp;LEFT($K$4,5)&amp;RIGHT($K$4,2)&amp;L43&amp;$B$6),"PriceChange")</f>
        <v>-0.05</v>
      </c>
      <c r="E43" s="16">
        <f ca="1">_xll.Nimble_SubscribeRealtime("NFO",CONCATENATE($J$4&amp;LEFT($K$4,5)&amp;RIGHT($K$4,2)&amp;L43&amp;$B$6),"OpenInterest")</f>
        <v>227850</v>
      </c>
      <c r="F43" s="16">
        <f ca="1">_xll.Nimble_SubscribeRealtime("NFO",CONCATENATE($J$4&amp;LEFT($K$4,5)&amp;RIGHT($K$4,2)&amp;L43&amp;$B$6),"LastTradeQty")</f>
        <v>75</v>
      </c>
      <c r="G43" s="15">
        <f ca="1">_xll.Nimble_SubscribeRealtime("NFO",CONCATENATE($J$4&amp;LEFT($K$4,5)&amp;RIGHT($K$4,2)&amp;L43&amp;$B$6),"SellQty")</f>
        <v>3075</v>
      </c>
      <c r="H43" s="16">
        <f ca="1">_xll.Nimble_SubscribeRealtime("NFO",CONCATENATE($J$4&amp;LEFT($K$4,5)&amp;RIGHT($K$4,2)&amp;L43&amp;$B$6),"SellPrice")</f>
        <v>0.9</v>
      </c>
      <c r="I43" s="16">
        <f ca="1">_xll.Nimble_SubscribeRealtime("NFO",CONCATENATE($J$4&amp;LEFT($K$4,5)&amp;RIGHT($K$4,2)&amp;L43&amp;$B$6),"BuyQty")</f>
        <v>7800</v>
      </c>
      <c r="J43" s="17">
        <f ca="1">_xll.Nimble_SubscribeRealtime("NFO",CONCATENATE($J$4&amp;LEFT($K$4,5)&amp;RIGHT($K$4,2)&amp;L43&amp;$B$6),"BuyPrice")</f>
        <v>0.85</v>
      </c>
      <c r="K43" s="18">
        <f ca="1">_xll.Nimble_SubscribeRealtime("NFO",CONCATENATE($J$4&amp;LEFT($K$4,5)&amp;RIGHT($K$4,2)&amp;L43&amp;$B$6),"LastTradePrice")</f>
        <v>0.85</v>
      </c>
      <c r="L43" s="8">
        <f t="shared" ca="1" si="3"/>
        <v>15250</v>
      </c>
      <c r="M43" s="18">
        <f ca="1">_xll.Nimble_SubscribeRealtime("NFO",CONCATENATE($J$4&amp;LEFT($K$4,5)&amp;RIGHT($K$4,2)&amp;L43&amp;$M$6),"LastTradePrice")</f>
        <v>480.95</v>
      </c>
      <c r="N43" s="16">
        <f ca="1">_xll.Nimble_SubscribeRealtime("NFO",CONCATENATE($J$4&amp;LEFT($K$4,5)&amp;RIGHT($K$4,2)&amp;L43&amp;$M$6),"BuyPrice")</f>
        <v>480.2</v>
      </c>
      <c r="O43" s="16">
        <f ca="1">_xll.Nimble_SubscribeRealtime("NFO",CONCATENATE($J$4&amp;LEFT($K$4,5)&amp;RIGHT($K$4,2)&amp;L43&amp;$M$6),"BuyQty")</f>
        <v>150</v>
      </c>
      <c r="P43" s="16">
        <f ca="1">_xll.Nimble_SubscribeRealtime("NFO",CONCATENATE($J$4&amp;LEFT($K$4,5)&amp;RIGHT($K$4,2)&amp;L43&amp;$M$6),"SellPrice")</f>
        <v>482.65</v>
      </c>
      <c r="Q43" s="19">
        <f ca="1">_xll.Nimble_SubscribeRealtime("NFO",CONCATENATE($J$4&amp;LEFT($K$4,5)&amp;RIGHT($K$4,2)&amp;L43&amp;$M$6),"SellQty")</f>
        <v>150</v>
      </c>
      <c r="R43" s="16" t="str">
        <f ca="1">_xll.Nimble_SubscribeRealtime("NFO",CONCATENATE($J$4&amp;LEFT($K$4,5)&amp;RIGHT($K$4,2)&amp;L43&amp;$M$6),"LastTradeQty")</f>
        <v>waiting...</v>
      </c>
      <c r="S43" s="16">
        <f ca="1">_xll.Nimble_SubscribeRealtime("NFO",CONCATENATE($J$4&amp;LEFT($K$4,5)&amp;RIGHT($K$4,2)&amp;L43&amp;$M$6),"OpenInterest")</f>
        <v>8625</v>
      </c>
      <c r="T43" s="16">
        <f ca="1">_xll.Nimble_SubscribeRealtime("NFO",CONCATENATE($J$4&amp;LEFT($K$4,5)&amp;RIGHT($K$4,2)&amp;L43&amp;$M$6),"PriceChange")</f>
        <v>-132.25</v>
      </c>
      <c r="U43" s="16">
        <f ca="1">_xll.Nimble_SubscribeRealtime("NFO",CONCATENATE($J$4&amp;LEFT($K$4,5)&amp;RIGHT($K$4,2)&amp;L43&amp;$M$6),"PriceChangePercentage")</f>
        <v>-21.57</v>
      </c>
      <c r="V43" s="16">
        <f ca="1">_xll.Nimble_SubscribeRealtime("NFO",CONCATENATE($J$4&amp;LEFT($K$4,5)&amp;RIGHT($K$4,2)&amp;L43&amp;$M$6),"OpenInterestChange")</f>
        <v>75</v>
      </c>
      <c r="AB43" t="s">
        <v>51</v>
      </c>
      <c r="AC43" s="1"/>
    </row>
    <row r="44" spans="2:31" ht="15.75" thickBot="1" x14ac:dyDescent="0.3">
      <c r="B44" s="16" t="str">
        <f ca="1">_xll.Nimble_SubscribeRealtime("NFO",CONCATENATE($J$4&amp;LEFT($K$4,5)&amp;RIGHT($K$4,2)&amp;L44&amp;$B$6),"OpenInterestChange")</f>
        <v>waiting...</v>
      </c>
      <c r="C44" s="16" t="str">
        <f ca="1">_xll.Nimble_SubscribeRealtime("NFO",CONCATENATE($J$4&amp;LEFT($K$4,5)&amp;RIGHT($K$4,2)&amp;L44&amp;$B$6),"PriceChangePercentage")</f>
        <v>waiting...</v>
      </c>
      <c r="D44" s="16" t="str">
        <f ca="1">_xll.Nimble_SubscribeRealtime("NFO",CONCATENATE($J$4&amp;LEFT($K$4,5)&amp;RIGHT($K$4,2)&amp;L44&amp;$B$6),"PriceChange")</f>
        <v>waiting...</v>
      </c>
      <c r="E44" s="16" t="str">
        <f ca="1">_xll.Nimble_SubscribeRealtime("NFO",CONCATENATE($J$4&amp;LEFT($K$4,5)&amp;RIGHT($K$4,2)&amp;L44&amp;$B$6),"OpenInterest")</f>
        <v>waiting...</v>
      </c>
      <c r="F44" s="16" t="str">
        <f ca="1">_xll.Nimble_SubscribeRealtime("NFO",CONCATENATE($J$4&amp;LEFT($K$4,5)&amp;RIGHT($K$4,2)&amp;L44&amp;$B$6),"LastTradeQty")</f>
        <v>waiting...</v>
      </c>
      <c r="G44" s="15" t="str">
        <f ca="1">_xll.Nimble_SubscribeRealtime("NFO",CONCATENATE($J$4&amp;LEFT($K$4,5)&amp;RIGHT($K$4,2)&amp;L44&amp;$B$6),"SellQty")</f>
        <v>waiting...</v>
      </c>
      <c r="H44" s="16" t="str">
        <f ca="1">_xll.Nimble_SubscribeRealtime("NFO",CONCATENATE($J$4&amp;LEFT($K$4,5)&amp;RIGHT($K$4,2)&amp;L44&amp;$B$6),"SellPrice")</f>
        <v>waiting...</v>
      </c>
      <c r="I44" s="16" t="str">
        <f ca="1">_xll.Nimble_SubscribeRealtime("NFO",CONCATENATE($J$4&amp;LEFT($K$4,5)&amp;RIGHT($K$4,2)&amp;L44&amp;$B$6),"BuyQty")</f>
        <v>waiting...</v>
      </c>
      <c r="J44" s="17" t="str">
        <f ca="1">_xll.Nimble_SubscribeRealtime("NFO",CONCATENATE($J$4&amp;LEFT($K$4,5)&amp;RIGHT($K$4,2)&amp;L44&amp;$B$6),"BuyPrice")</f>
        <v>waiting...</v>
      </c>
      <c r="K44" s="18" t="str">
        <f ca="1">_xll.Nimble_SubscribeRealtime("NFO",CONCATENATE($J$4&amp;LEFT($K$4,5)&amp;RIGHT($K$4,2)&amp;L44&amp;$B$6),"LastTradePrice")</f>
        <v>waiting...</v>
      </c>
      <c r="L44" s="8">
        <f t="shared" ca="1" si="3"/>
        <v>15300</v>
      </c>
      <c r="M44" s="18">
        <f ca="1">_xll.Nimble_SubscribeRealtime("NFO",CONCATENATE($J$4&amp;LEFT($K$4,5)&amp;RIGHT($K$4,2)&amp;L44&amp;$M$6),"LastTradePrice")</f>
        <v>530</v>
      </c>
      <c r="N44" s="16">
        <f ca="1">_xll.Nimble_SubscribeRealtime("NFO",CONCATENATE($J$4&amp;LEFT($K$4,5)&amp;RIGHT($K$4,2)&amp;L44&amp;$M$6),"BuyPrice")</f>
        <v>530.15</v>
      </c>
      <c r="O44" s="16">
        <f ca="1">_xll.Nimble_SubscribeRealtime("NFO",CONCATENATE($J$4&amp;LEFT($K$4,5)&amp;RIGHT($K$4,2)&amp;L44&amp;$M$6),"BuyQty")</f>
        <v>75</v>
      </c>
      <c r="P44" s="16">
        <f ca="1">_xll.Nimble_SubscribeRealtime("NFO",CONCATENATE($J$4&amp;LEFT($K$4,5)&amp;RIGHT($K$4,2)&amp;L44&amp;$M$6),"SellPrice")</f>
        <v>532.9</v>
      </c>
      <c r="Q44" s="19">
        <f ca="1">_xll.Nimble_SubscribeRealtime("NFO",CONCATENATE($J$4&amp;LEFT($K$4,5)&amp;RIGHT($K$4,2)&amp;L44&amp;$M$6),"SellQty")</f>
        <v>150</v>
      </c>
      <c r="R44" s="16" t="str">
        <f ca="1">_xll.Nimble_SubscribeRealtime("NFO",CONCATENATE($J$4&amp;LEFT($K$4,5)&amp;RIGHT($K$4,2)&amp;L44&amp;$M$6),"LastTradeQty")</f>
        <v>waiting...</v>
      </c>
      <c r="S44" s="16">
        <f ca="1">_xll.Nimble_SubscribeRealtime("NFO",CONCATENATE($J$4&amp;LEFT($K$4,5)&amp;RIGHT($K$4,2)&amp;L44&amp;$M$6),"OpenInterest")</f>
        <v>31800</v>
      </c>
      <c r="T44" s="16">
        <f ca="1">_xll.Nimble_SubscribeRealtime("NFO",CONCATENATE($J$4&amp;LEFT($K$4,5)&amp;RIGHT($K$4,2)&amp;L44&amp;$M$6),"PriceChange")</f>
        <v>-122.7</v>
      </c>
      <c r="U44" s="16">
        <f ca="1">_xll.Nimble_SubscribeRealtime("NFO",CONCATENATE($J$4&amp;LEFT($K$4,5)&amp;RIGHT($K$4,2)&amp;L44&amp;$M$6),"PriceChangePercentage")</f>
        <v>-18.8</v>
      </c>
      <c r="V44" s="16">
        <f ca="1">_xll.Nimble_SubscribeRealtime("NFO",CONCATENATE($J$4&amp;LEFT($K$4,5)&amp;RIGHT($K$4,2)&amp;L44&amp;$M$6),"OpenInterestChange")</f>
        <v>-1125</v>
      </c>
      <c r="AB44" t="s">
        <v>52</v>
      </c>
      <c r="AC44" s="1"/>
    </row>
    <row r="45" spans="2:31" ht="15.75" thickBot="1" x14ac:dyDescent="0.3">
      <c r="B45" s="16">
        <f ca="1">_xll.Nimble_SubscribeRealtime("NFO",CONCATENATE($J$4&amp;LEFT($K$4,5)&amp;RIGHT($K$4,2)&amp;L45&amp;$B$6),"OpenInterestChange")</f>
        <v>-10725</v>
      </c>
      <c r="C45" s="16">
        <f ca="1">_xll.Nimble_SubscribeRealtime("NFO",CONCATENATE($J$4&amp;LEFT($K$4,5)&amp;RIGHT($K$4,2)&amp;L45&amp;$B$6),"PriceChangePercentage")</f>
        <v>15.38</v>
      </c>
      <c r="D45" s="16">
        <f ca="1">_xll.Nimble_SubscribeRealtime("NFO",CONCATENATE($J$4&amp;LEFT($K$4,5)&amp;RIGHT($K$4,2)&amp;L45&amp;$B$6),"PriceChange")</f>
        <v>0.1</v>
      </c>
      <c r="E45" s="16">
        <f ca="1">_xll.Nimble_SubscribeRealtime("NFO",CONCATENATE($J$4&amp;LEFT($K$4,5)&amp;RIGHT($K$4,2)&amp;L45&amp;$B$6),"OpenInterest")</f>
        <v>81075</v>
      </c>
      <c r="F45" s="16" t="str">
        <f ca="1">_xll.Nimble_SubscribeRealtime("NFO",CONCATENATE($J$4&amp;LEFT($K$4,5)&amp;RIGHT($K$4,2)&amp;L45&amp;$B$6),"LastTradeQty")</f>
        <v>waiting...</v>
      </c>
      <c r="G45" s="15">
        <f ca="1">_xll.Nimble_SubscribeRealtime("NFO",CONCATENATE($J$4&amp;LEFT($K$4,5)&amp;RIGHT($K$4,2)&amp;L45&amp;$B$6),"SellQty")</f>
        <v>975</v>
      </c>
      <c r="H45" s="16">
        <f ca="1">_xll.Nimble_SubscribeRealtime("NFO",CONCATENATE($J$4&amp;LEFT($K$4,5)&amp;RIGHT($K$4,2)&amp;L45&amp;$B$6),"SellPrice")</f>
        <v>0.75</v>
      </c>
      <c r="I45" s="16">
        <f ca="1">_xll.Nimble_SubscribeRealtime("NFO",CONCATENATE($J$4&amp;LEFT($K$4,5)&amp;RIGHT($K$4,2)&amp;L45&amp;$B$6),"BuyQty")</f>
        <v>150</v>
      </c>
      <c r="J45" s="17">
        <f ca="1">_xll.Nimble_SubscribeRealtime("NFO",CONCATENATE($J$4&amp;LEFT($K$4,5)&amp;RIGHT($K$4,2)&amp;L45&amp;$B$6),"BuyPrice")</f>
        <v>0.7</v>
      </c>
      <c r="K45" s="18">
        <f ca="1">_xll.Nimble_SubscribeRealtime("NFO",CONCATENATE($J$4&amp;LEFT($K$4,5)&amp;RIGHT($K$4,2)&amp;L45&amp;$B$6),"LastTradePrice")</f>
        <v>0.75</v>
      </c>
      <c r="L45" s="8">
        <f t="shared" ca="1" si="3"/>
        <v>15350</v>
      </c>
      <c r="M45" s="18">
        <f ca="1">_xll.Nimble_SubscribeRealtime("NFO",CONCATENATE($J$4&amp;LEFT($K$4,5)&amp;RIGHT($K$4,2)&amp;L45&amp;$M$6),"LastTradePrice")</f>
        <v>597.70000000000005</v>
      </c>
      <c r="N45" s="16">
        <f ca="1">_xll.Nimble_SubscribeRealtime("NFO",CONCATENATE($J$4&amp;LEFT($K$4,5)&amp;RIGHT($K$4,2)&amp;L45&amp;$M$6),"BuyPrice")</f>
        <v>568.4</v>
      </c>
      <c r="O45" s="16">
        <f ca="1">_xll.Nimble_SubscribeRealtime("NFO",CONCATENATE($J$4&amp;LEFT($K$4,5)&amp;RIGHT($K$4,2)&amp;L45&amp;$M$6),"BuyQty")</f>
        <v>300</v>
      </c>
      <c r="P45" s="16">
        <f ca="1">_xll.Nimble_SubscribeRealtime("NFO",CONCATENATE($J$4&amp;LEFT($K$4,5)&amp;RIGHT($K$4,2)&amp;L45&amp;$M$6),"SellPrice")</f>
        <v>583.5</v>
      </c>
      <c r="Q45" s="19">
        <f ca="1">_xll.Nimble_SubscribeRealtime("NFO",CONCATENATE($J$4&amp;LEFT($K$4,5)&amp;RIGHT($K$4,2)&amp;L45&amp;$M$6),"SellQty")</f>
        <v>1200</v>
      </c>
      <c r="R45" s="16" t="str">
        <f ca="1">_xll.Nimble_SubscribeRealtime("NFO",CONCATENATE($J$4&amp;LEFT($K$4,5)&amp;RIGHT($K$4,2)&amp;L45&amp;$M$6),"LastTradeQty")</f>
        <v>waiting...</v>
      </c>
      <c r="S45" s="16">
        <f ca="1">_xll.Nimble_SubscribeRealtime("NFO",CONCATENATE($J$4&amp;LEFT($K$4,5)&amp;RIGHT($K$4,2)&amp;L45&amp;$M$6),"OpenInterest")</f>
        <v>6300</v>
      </c>
      <c r="T45" s="16">
        <f ca="1">_xll.Nimble_SubscribeRealtime("NFO",CONCATENATE($J$4&amp;LEFT($K$4,5)&amp;RIGHT($K$4,2)&amp;L45&amp;$M$6),"PriceChange")</f>
        <v>-108.65</v>
      </c>
      <c r="U45" s="16">
        <f ca="1">_xll.Nimble_SubscribeRealtime("NFO",CONCATENATE($J$4&amp;LEFT($K$4,5)&amp;RIGHT($K$4,2)&amp;L45&amp;$M$6),"PriceChangePercentage")</f>
        <v>-15.38</v>
      </c>
      <c r="V45" s="16">
        <f ca="1">_xll.Nimble_SubscribeRealtime("NFO",CONCATENATE($J$4&amp;LEFT($K$4,5)&amp;RIGHT($K$4,2)&amp;L45&amp;$M$6),"OpenInterestChange")</f>
        <v>0</v>
      </c>
      <c r="AB45" t="s">
        <v>53</v>
      </c>
      <c r="AC45" s="1"/>
    </row>
    <row r="46" spans="2:31" ht="15.75" thickBot="1" x14ac:dyDescent="0.3">
      <c r="B46" s="16">
        <f ca="1">_xll.Nimble_SubscribeRealtime("NFO",CONCATENATE($J$4&amp;LEFT($K$4,5)&amp;RIGHT($K$4,2)&amp;L46&amp;$B$6),"OpenInterestChange")</f>
        <v>37500</v>
      </c>
      <c r="C46" s="16">
        <f ca="1">_xll.Nimble_SubscribeRealtime("NFO",CONCATENATE($J$4&amp;LEFT($K$4,5)&amp;RIGHT($K$4,2)&amp;L46&amp;$B$6),"PriceChangePercentage")</f>
        <v>7.69</v>
      </c>
      <c r="D46" s="16">
        <f ca="1">_xll.Nimble_SubscribeRealtime("NFO",CONCATENATE($J$4&amp;LEFT($K$4,5)&amp;RIGHT($K$4,2)&amp;L46&amp;$B$6),"PriceChange")</f>
        <v>0.05</v>
      </c>
      <c r="E46" s="16">
        <f ca="1">_xll.Nimble_SubscribeRealtime("NFO",CONCATENATE($J$4&amp;LEFT($K$4,5)&amp;RIGHT($K$4,2)&amp;L46&amp;$B$6),"OpenInterest")</f>
        <v>621900</v>
      </c>
      <c r="F46" s="16" t="str">
        <f ca="1">_xll.Nimble_SubscribeRealtime("NFO",CONCATENATE($J$4&amp;LEFT($K$4,5)&amp;RIGHT($K$4,2)&amp;L46&amp;$B$6),"LastTradeQty")</f>
        <v>waiting...</v>
      </c>
      <c r="G46" s="15">
        <f ca="1">_xll.Nimble_SubscribeRealtime("NFO",CONCATENATE($J$4&amp;LEFT($K$4,5)&amp;RIGHT($K$4,2)&amp;L46&amp;$B$6),"SellQty")</f>
        <v>4875</v>
      </c>
      <c r="H46" s="16">
        <f ca="1">_xll.Nimble_SubscribeRealtime("NFO",CONCATENATE($J$4&amp;LEFT($K$4,5)&amp;RIGHT($K$4,2)&amp;L46&amp;$B$6),"SellPrice")</f>
        <v>0.7</v>
      </c>
      <c r="I46" s="16">
        <f ca="1">_xll.Nimble_SubscribeRealtime("NFO",CONCATENATE($J$4&amp;LEFT($K$4,5)&amp;RIGHT($K$4,2)&amp;L46&amp;$B$6),"BuyQty")</f>
        <v>12150</v>
      </c>
      <c r="J46" s="17">
        <f ca="1">_xll.Nimble_SubscribeRealtime("NFO",CONCATENATE($J$4&amp;LEFT($K$4,5)&amp;RIGHT($K$4,2)&amp;L46&amp;$B$6),"BuyPrice")</f>
        <v>0.65</v>
      </c>
      <c r="K46" s="18">
        <f ca="1">_xll.Nimble_SubscribeRealtime("NFO",CONCATENATE($J$4&amp;LEFT($K$4,5)&amp;RIGHT($K$4,2)&amp;L46&amp;$B$6),"LastTradePrice")</f>
        <v>0.7</v>
      </c>
      <c r="L46" s="8">
        <f t="shared" ca="1" si="3"/>
        <v>15400</v>
      </c>
      <c r="M46" s="18">
        <f ca="1">_xll.Nimble_SubscribeRealtime("NFO",CONCATENATE($J$4&amp;LEFT($K$4,5)&amp;RIGHT($K$4,2)&amp;L46&amp;$M$6),"LastTradePrice")</f>
        <v>621.9</v>
      </c>
      <c r="N46" s="16">
        <f ca="1">_xll.Nimble_SubscribeRealtime("NFO",CONCATENATE($J$4&amp;LEFT($K$4,5)&amp;RIGHT($K$4,2)&amp;L46&amp;$M$6),"BuyPrice")</f>
        <v>627.45000000000005</v>
      </c>
      <c r="O46" s="16">
        <f ca="1">_xll.Nimble_SubscribeRealtime("NFO",CONCATENATE($J$4&amp;LEFT($K$4,5)&amp;RIGHT($K$4,2)&amp;L46&amp;$M$6),"BuyQty")</f>
        <v>450</v>
      </c>
      <c r="P46" s="16">
        <f ca="1">_xll.Nimble_SubscribeRealtime("NFO",CONCATENATE($J$4&amp;LEFT($K$4,5)&amp;RIGHT($K$4,2)&amp;L46&amp;$M$6),"SellPrice")</f>
        <v>632.79999999999995</v>
      </c>
      <c r="Q46" s="19">
        <f ca="1">_xll.Nimble_SubscribeRealtime("NFO",CONCATENATE($J$4&amp;LEFT($K$4,5)&amp;RIGHT($K$4,2)&amp;L46&amp;$M$6),"SellQty")</f>
        <v>600</v>
      </c>
      <c r="R46" s="16" t="str">
        <f ca="1">_xll.Nimble_SubscribeRealtime("NFO",CONCATENATE($J$4&amp;LEFT($K$4,5)&amp;RIGHT($K$4,2)&amp;L46&amp;$M$6),"LastTradeQty")</f>
        <v>waiting...</v>
      </c>
      <c r="S46" s="16">
        <f ca="1">_xll.Nimble_SubscribeRealtime("NFO",CONCATENATE($J$4&amp;LEFT($K$4,5)&amp;RIGHT($K$4,2)&amp;L46&amp;$M$6),"OpenInterest")</f>
        <v>35850</v>
      </c>
      <c r="T46" s="16">
        <f ca="1">_xll.Nimble_SubscribeRealtime("NFO",CONCATENATE($J$4&amp;LEFT($K$4,5)&amp;RIGHT($K$4,2)&amp;L46&amp;$M$6),"PriceChange")</f>
        <v>-134.05000000000001</v>
      </c>
      <c r="U46" s="16">
        <f ca="1">_xll.Nimble_SubscribeRealtime("NFO",CONCATENATE($J$4&amp;LEFT($K$4,5)&amp;RIGHT($K$4,2)&amp;L46&amp;$M$6),"PriceChangePercentage")</f>
        <v>-17.73</v>
      </c>
      <c r="V46" s="16">
        <f ca="1">_xll.Nimble_SubscribeRealtime("NFO",CONCATENATE($J$4&amp;LEFT($K$4,5)&amp;RIGHT($K$4,2)&amp;L46&amp;$M$6),"OpenInterestChange")</f>
        <v>-1050</v>
      </c>
      <c r="AB46" t="s">
        <v>54</v>
      </c>
      <c r="AC46" s="1"/>
    </row>
    <row r="47" spans="2:31" ht="15.75" thickBot="1" x14ac:dyDescent="0.3">
      <c r="B47" s="16">
        <f ca="1">_xll.Nimble_SubscribeRealtime("NFO",CONCATENATE($J$4&amp;LEFT($K$4,5)&amp;RIGHT($K$4,2)&amp;L47&amp;$B$6),"OpenInterestChange")</f>
        <v>3075</v>
      </c>
      <c r="C47" s="16">
        <f ca="1">_xll.Nimble_SubscribeRealtime("NFO",CONCATENATE($J$4&amp;LEFT($K$4,5)&amp;RIGHT($K$4,2)&amp;L47&amp;$B$6),"PriceChangePercentage")</f>
        <v>-6.67</v>
      </c>
      <c r="D47" s="16">
        <f ca="1">_xll.Nimble_SubscribeRealtime("NFO",CONCATENATE($J$4&amp;LEFT($K$4,5)&amp;RIGHT($K$4,2)&amp;L47&amp;$B$6),"PriceChange")</f>
        <v>-0.05</v>
      </c>
      <c r="E47" s="16">
        <f ca="1">_xll.Nimble_SubscribeRealtime("NFO",CONCATENATE($J$4&amp;LEFT($K$4,5)&amp;RIGHT($K$4,2)&amp;L47&amp;$B$6),"OpenInterest")</f>
        <v>39600</v>
      </c>
      <c r="F47" s="16" t="str">
        <f ca="1">_xll.Nimble_SubscribeRealtime("NFO",CONCATENATE($J$4&amp;LEFT($K$4,5)&amp;RIGHT($K$4,2)&amp;L47&amp;$B$6),"LastTradeQty")</f>
        <v>waiting...</v>
      </c>
      <c r="G47" s="15">
        <f ca="1">_xll.Nimble_SubscribeRealtime("NFO",CONCATENATE($J$4&amp;LEFT($K$4,5)&amp;RIGHT($K$4,2)&amp;L47&amp;$B$6),"SellQty")</f>
        <v>1650</v>
      </c>
      <c r="H47" s="16">
        <f ca="1">_xll.Nimble_SubscribeRealtime("NFO",CONCATENATE($J$4&amp;LEFT($K$4,5)&amp;RIGHT($K$4,2)&amp;L47&amp;$B$6),"SellPrice")</f>
        <v>0.75</v>
      </c>
      <c r="I47" s="16">
        <f ca="1">_xll.Nimble_SubscribeRealtime("NFO",CONCATENATE($J$4&amp;LEFT($K$4,5)&amp;RIGHT($K$4,2)&amp;L47&amp;$B$6),"BuyQty")</f>
        <v>150</v>
      </c>
      <c r="J47" s="17">
        <f ca="1">_xll.Nimble_SubscribeRealtime("NFO",CONCATENATE($J$4&amp;LEFT($K$4,5)&amp;RIGHT($K$4,2)&amp;L47&amp;$B$6),"BuyPrice")</f>
        <v>0.7</v>
      </c>
      <c r="K47" s="18">
        <f ca="1">_xll.Nimble_SubscribeRealtime("NFO",CONCATENATE($J$4&amp;LEFT($K$4,5)&amp;RIGHT($K$4,2)&amp;L47&amp;$B$6),"LastTradePrice")</f>
        <v>0.7</v>
      </c>
      <c r="L47" s="8">
        <f t="shared" ca="1" si="3"/>
        <v>15450</v>
      </c>
      <c r="M47" s="18">
        <f ca="1">_xll.Nimble_SubscribeRealtime("NFO",CONCATENATE($J$4&amp;LEFT($K$4,5)&amp;RIGHT($K$4,2)&amp;L47&amp;$M$6),"LastTradePrice")</f>
        <v>899.25</v>
      </c>
      <c r="N47" s="16">
        <f ca="1">_xll.Nimble_SubscribeRealtime("NFO",CONCATENATE($J$4&amp;LEFT($K$4,5)&amp;RIGHT($K$4,2)&amp;L47&amp;$M$6),"BuyPrice")</f>
        <v>668.05</v>
      </c>
      <c r="O47" s="16">
        <f ca="1">_xll.Nimble_SubscribeRealtime("NFO",CONCATENATE($J$4&amp;LEFT($K$4,5)&amp;RIGHT($K$4,2)&amp;L47&amp;$M$6),"BuyQty")</f>
        <v>75</v>
      </c>
      <c r="P47" s="16">
        <f ca="1">_xll.Nimble_SubscribeRealtime("NFO",CONCATENATE($J$4&amp;LEFT($K$4,5)&amp;RIGHT($K$4,2)&amp;L47&amp;$M$6),"SellPrice")</f>
        <v>683.2</v>
      </c>
      <c r="Q47" s="19">
        <f ca="1">_xll.Nimble_SubscribeRealtime("NFO",CONCATENATE($J$4&amp;LEFT($K$4,5)&amp;RIGHT($K$4,2)&amp;L47&amp;$M$6),"SellQty")</f>
        <v>225</v>
      </c>
      <c r="R47" s="16" t="str">
        <f ca="1">_xll.Nimble_SubscribeRealtime("NFO",CONCATENATE($J$4&amp;LEFT($K$4,5)&amp;RIGHT($K$4,2)&amp;L47&amp;$M$6),"LastTradeQty")</f>
        <v>waiting...</v>
      </c>
      <c r="S47" s="16">
        <f ca="1">_xll.Nimble_SubscribeRealtime("NFO",CONCATENATE($J$4&amp;LEFT($K$4,5)&amp;RIGHT($K$4,2)&amp;L47&amp;$M$6),"OpenInterest")</f>
        <v>825</v>
      </c>
      <c r="T47" s="16">
        <f ca="1">_xll.Nimble_SubscribeRealtime("NFO",CONCATENATE($J$4&amp;LEFT($K$4,5)&amp;RIGHT($K$4,2)&amp;L47&amp;$M$6),"PriceChange")</f>
        <v>0</v>
      </c>
      <c r="U47" s="16">
        <f ca="1">_xll.Nimble_SubscribeRealtime("NFO",CONCATENATE($J$4&amp;LEFT($K$4,5)&amp;RIGHT($K$4,2)&amp;L47&amp;$M$6),"PriceChangePercentage")</f>
        <v>0</v>
      </c>
      <c r="V47" s="16">
        <f ca="1">_xll.Nimble_SubscribeRealtime("NFO",CONCATENATE($J$4&amp;LEFT($K$4,5)&amp;RIGHT($K$4,2)&amp;L47&amp;$M$6),"OpenInterestChange")</f>
        <v>0</v>
      </c>
      <c r="AB47" t="s">
        <v>55</v>
      </c>
    </row>
    <row r="48" spans="2:31" ht="15.75" thickBot="1" x14ac:dyDescent="0.3">
      <c r="B48" s="16">
        <f ca="1">_xll.Nimble_SubscribeRealtime("NFO",CONCATENATE($J$4&amp;LEFT($K$4,5)&amp;RIGHT($K$4,2)&amp;L48&amp;$B$6),"OpenInterestChange")</f>
        <v>-122475</v>
      </c>
      <c r="C48" s="16">
        <f ca="1">_xll.Nimble_SubscribeRealtime("NFO",CONCATENATE($J$4&amp;LEFT($K$4,5)&amp;RIGHT($K$4,2)&amp;L48&amp;$B$6),"PriceChangePercentage")</f>
        <v>-7.14</v>
      </c>
      <c r="D48" s="16">
        <f ca="1">_xll.Nimble_SubscribeRealtime("NFO",CONCATENATE($J$4&amp;LEFT($K$4,5)&amp;RIGHT($K$4,2)&amp;L48&amp;$B$6),"PriceChange")</f>
        <v>-0.05</v>
      </c>
      <c r="E48" s="16">
        <f ca="1">_xll.Nimble_SubscribeRealtime("NFO",CONCATENATE($J$4&amp;LEFT($K$4,5)&amp;RIGHT($K$4,2)&amp;L48&amp;$B$6),"OpenInterest")</f>
        <v>2247300</v>
      </c>
      <c r="F48" s="16" t="str">
        <f ca="1">_xll.Nimble_SubscribeRealtime("NFO",CONCATENATE($J$4&amp;LEFT($K$4,5)&amp;RIGHT($K$4,2)&amp;L48&amp;$B$6),"LastTradeQty")</f>
        <v>waiting...</v>
      </c>
      <c r="G48" s="15">
        <f ca="1">_xll.Nimble_SubscribeRealtime("NFO",CONCATENATE($J$4&amp;LEFT($K$4,5)&amp;RIGHT($K$4,2)&amp;L48&amp;$B$6),"SellQty")</f>
        <v>15450</v>
      </c>
      <c r="H48" s="16">
        <f ca="1">_xll.Nimble_SubscribeRealtime("NFO",CONCATENATE($J$4&amp;LEFT($K$4,5)&amp;RIGHT($K$4,2)&amp;L48&amp;$B$6),"SellPrice")</f>
        <v>0.65</v>
      </c>
      <c r="I48" s="16">
        <f ca="1">_xll.Nimble_SubscribeRealtime("NFO",CONCATENATE($J$4&amp;LEFT($K$4,5)&amp;RIGHT($K$4,2)&amp;L48&amp;$B$6),"BuyQty")</f>
        <v>29700</v>
      </c>
      <c r="J48" s="17">
        <f ca="1">_xll.Nimble_SubscribeRealtime("NFO",CONCATENATE($J$4&amp;LEFT($K$4,5)&amp;RIGHT($K$4,2)&amp;L48&amp;$B$6),"BuyPrice")</f>
        <v>0.6</v>
      </c>
      <c r="K48" s="18">
        <f ca="1">_xll.Nimble_SubscribeRealtime("NFO",CONCATENATE($J$4&amp;LEFT($K$4,5)&amp;RIGHT($K$4,2)&amp;L48&amp;$B$6),"LastTradePrice")</f>
        <v>0.65</v>
      </c>
      <c r="L48" s="8">
        <f t="shared" ca="1" si="3"/>
        <v>15500</v>
      </c>
      <c r="M48" s="18">
        <f ca="1">_xll.Nimble_SubscribeRealtime("NFO",CONCATENATE($J$4&amp;LEFT($K$4,5)&amp;RIGHT($K$4,2)&amp;L48&amp;$M$6),"LastTradePrice")</f>
        <v>730.65</v>
      </c>
      <c r="N48" s="16">
        <f ca="1">_xll.Nimble_SubscribeRealtime("NFO",CONCATENATE($J$4&amp;LEFT($K$4,5)&amp;RIGHT($K$4,2)&amp;L48&amp;$M$6),"BuyPrice")</f>
        <v>729</v>
      </c>
      <c r="O48" s="16">
        <f ca="1">_xll.Nimble_SubscribeRealtime("NFO",CONCATENATE($J$4&amp;LEFT($K$4,5)&amp;RIGHT($K$4,2)&amp;L48&amp;$M$6),"BuyQty")</f>
        <v>1200</v>
      </c>
      <c r="P48" s="16">
        <f ca="1">_xll.Nimble_SubscribeRealtime("NFO",CONCATENATE($J$4&amp;LEFT($K$4,5)&amp;RIGHT($K$4,2)&amp;L48&amp;$M$6),"SellPrice")</f>
        <v>731.85</v>
      </c>
      <c r="Q48" s="19">
        <f ca="1">_xll.Nimble_SubscribeRealtime("NFO",CONCATENATE($J$4&amp;LEFT($K$4,5)&amp;RIGHT($K$4,2)&amp;L48&amp;$M$6),"SellQty")</f>
        <v>150</v>
      </c>
      <c r="R48" s="16" t="str">
        <f ca="1">_xll.Nimble_SubscribeRealtime("NFO",CONCATENATE($J$4&amp;LEFT($K$4,5)&amp;RIGHT($K$4,2)&amp;L48&amp;$M$6),"LastTradeQty")</f>
        <v>waiting...</v>
      </c>
      <c r="S48" s="16">
        <f ca="1">_xll.Nimble_SubscribeRealtime("NFO",CONCATENATE($J$4&amp;LEFT($K$4,5)&amp;RIGHT($K$4,2)&amp;L48&amp;$M$6),"OpenInterest")</f>
        <v>188175</v>
      </c>
      <c r="T48" s="16">
        <f ca="1">_xll.Nimble_SubscribeRealtime("NFO",CONCATENATE($J$4&amp;LEFT($K$4,5)&amp;RIGHT($K$4,2)&amp;L48&amp;$M$6),"PriceChange")</f>
        <v>-123.35</v>
      </c>
      <c r="U48" s="16">
        <f ca="1">_xll.Nimble_SubscribeRealtime("NFO",CONCATENATE($J$4&amp;LEFT($K$4,5)&amp;RIGHT($K$4,2)&amp;L48&amp;$M$6),"PriceChangePercentage")</f>
        <v>-14.44</v>
      </c>
      <c r="V48" s="16">
        <f ca="1">_xll.Nimble_SubscribeRealtime("NFO",CONCATENATE($J$4&amp;LEFT($K$4,5)&amp;RIGHT($K$4,2)&amp;L48&amp;$M$6),"OpenInterestChange")</f>
        <v>-6750</v>
      </c>
      <c r="AB48" t="s">
        <v>56</v>
      </c>
    </row>
    <row r="49" spans="2:28" ht="15.75" thickBot="1" x14ac:dyDescent="0.3">
      <c r="B49" s="16">
        <f ca="1">_xll.Nimble_SubscribeRealtime("NFO",CONCATENATE($J$4&amp;LEFT($K$4,5)&amp;RIGHT($K$4,2)&amp;L49&amp;$B$6),"OpenInterestChange")</f>
        <v>-5625</v>
      </c>
      <c r="C49" s="16">
        <f ca="1">_xll.Nimble_SubscribeRealtime("NFO",CONCATENATE($J$4&amp;LEFT($K$4,5)&amp;RIGHT($K$4,2)&amp;L49&amp;$B$6),"PriceChangePercentage")</f>
        <v>-20</v>
      </c>
      <c r="D49" s="16">
        <f ca="1">_xll.Nimble_SubscribeRealtime("NFO",CONCATENATE($J$4&amp;LEFT($K$4,5)&amp;RIGHT($K$4,2)&amp;L49&amp;$B$6),"PriceChange")</f>
        <v>-0.15</v>
      </c>
      <c r="E49" s="16">
        <f ca="1">_xll.Nimble_SubscribeRealtime("NFO",CONCATENATE($J$4&amp;LEFT($K$4,5)&amp;RIGHT($K$4,2)&amp;L49&amp;$B$6),"OpenInterest")</f>
        <v>58875</v>
      </c>
      <c r="F49" s="16" t="str">
        <f ca="1">_xll.Nimble_SubscribeRealtime("NFO",CONCATENATE($J$4&amp;LEFT($K$4,5)&amp;RIGHT($K$4,2)&amp;L49&amp;$B$6),"LastTradeQty")</f>
        <v>waiting...</v>
      </c>
      <c r="G49" s="15">
        <f ca="1">_xll.Nimble_SubscribeRealtime("NFO",CONCATENATE($J$4&amp;LEFT($K$4,5)&amp;RIGHT($K$4,2)&amp;L49&amp;$B$6),"SellQty")</f>
        <v>150</v>
      </c>
      <c r="H49" s="16">
        <f ca="1">_xll.Nimble_SubscribeRealtime("NFO",CONCATENATE($J$4&amp;LEFT($K$4,5)&amp;RIGHT($K$4,2)&amp;L49&amp;$B$6),"SellPrice")</f>
        <v>0.65</v>
      </c>
      <c r="I49" s="16">
        <f ca="1">_xll.Nimble_SubscribeRealtime("NFO",CONCATENATE($J$4&amp;LEFT($K$4,5)&amp;RIGHT($K$4,2)&amp;L49&amp;$B$6),"BuyQty")</f>
        <v>1050</v>
      </c>
      <c r="J49" s="17">
        <f ca="1">_xll.Nimble_SubscribeRealtime("NFO",CONCATENATE($J$4&amp;LEFT($K$4,5)&amp;RIGHT($K$4,2)&amp;L49&amp;$B$6),"BuyPrice")</f>
        <v>0.6</v>
      </c>
      <c r="K49" s="18">
        <f ca="1">_xll.Nimble_SubscribeRealtime("NFO",CONCATENATE($J$4&amp;LEFT($K$4,5)&amp;RIGHT($K$4,2)&amp;L49&amp;$B$6),"LastTradePrice")</f>
        <v>0.6</v>
      </c>
      <c r="L49" s="8">
        <f t="shared" ca="1" si="3"/>
        <v>15550</v>
      </c>
      <c r="M49" s="18">
        <f ca="1">_xll.Nimble_SubscribeRealtime("NFO",CONCATENATE($J$4&amp;LEFT($K$4,5)&amp;RIGHT($K$4,2)&amp;L49&amp;$M$6),"LastTradePrice")</f>
        <v>802.2</v>
      </c>
      <c r="N49" s="16">
        <f ca="1">_xll.Nimble_SubscribeRealtime("NFO",CONCATENATE($J$4&amp;LEFT($K$4,5)&amp;RIGHT($K$4,2)&amp;L49&amp;$M$6),"BuyPrice")</f>
        <v>767.85</v>
      </c>
      <c r="O49" s="16">
        <f ca="1">_xll.Nimble_SubscribeRealtime("NFO",CONCATENATE($J$4&amp;LEFT($K$4,5)&amp;RIGHT($K$4,2)&amp;L49&amp;$M$6),"BuyQty")</f>
        <v>300</v>
      </c>
      <c r="P49" s="16">
        <f ca="1">_xll.Nimble_SubscribeRealtime("NFO",CONCATENATE($J$4&amp;LEFT($K$4,5)&amp;RIGHT($K$4,2)&amp;L49&amp;$M$6),"SellPrice")</f>
        <v>783.45</v>
      </c>
      <c r="Q49" s="19">
        <f ca="1">_xll.Nimble_SubscribeRealtime("NFO",CONCATENATE($J$4&amp;LEFT($K$4,5)&amp;RIGHT($K$4,2)&amp;L49&amp;$M$6),"SellQty")</f>
        <v>1500</v>
      </c>
      <c r="R49" s="16" t="str">
        <f ca="1">_xll.Nimble_SubscribeRealtime("NFO",CONCATENATE($J$4&amp;LEFT($K$4,5)&amp;RIGHT($K$4,2)&amp;L49&amp;$M$6),"LastTradeQty")</f>
        <v>waiting...</v>
      </c>
      <c r="S49" s="16">
        <f ca="1">_xll.Nimble_SubscribeRealtime("NFO",CONCATENATE($J$4&amp;LEFT($K$4,5)&amp;RIGHT($K$4,2)&amp;L49&amp;$M$6),"OpenInterest")</f>
        <v>600</v>
      </c>
      <c r="T49" s="16">
        <f ca="1">_xll.Nimble_SubscribeRealtime("NFO",CONCATENATE($J$4&amp;LEFT($K$4,5)&amp;RIGHT($K$4,2)&amp;L49&amp;$M$6),"PriceChange")</f>
        <v>-104.15</v>
      </c>
      <c r="U49" s="16">
        <f ca="1">_xll.Nimble_SubscribeRealtime("NFO",CONCATENATE($J$4&amp;LEFT($K$4,5)&amp;RIGHT($K$4,2)&amp;L49&amp;$M$6),"PriceChangePercentage")</f>
        <v>-11.49</v>
      </c>
      <c r="V49" s="16">
        <f ca="1">_xll.Nimble_SubscribeRealtime("NFO",CONCATENATE($J$4&amp;LEFT($K$4,5)&amp;RIGHT($K$4,2)&amp;L49&amp;$M$6),"OpenInterestChange")</f>
        <v>0</v>
      </c>
      <c r="AB49" t="s">
        <v>57</v>
      </c>
    </row>
    <row r="50" spans="2:28" ht="15.75" thickBot="1" x14ac:dyDescent="0.3">
      <c r="B50" s="16">
        <f ca="1">_xll.Nimble_SubscribeRealtime("NFO",CONCATENATE($J$4&amp;LEFT($K$4,5)&amp;RIGHT($K$4,2)&amp;L50&amp;$B$6),"OpenInterestChange")</f>
        <v>12450</v>
      </c>
      <c r="C50" s="16">
        <f ca="1">_xll.Nimble_SubscribeRealtime("NFO",CONCATENATE($J$4&amp;LEFT($K$4,5)&amp;RIGHT($K$4,2)&amp;L50&amp;$B$6),"PriceChangePercentage")</f>
        <v>-16.670000000000002</v>
      </c>
      <c r="D50" s="16">
        <f ca="1">_xll.Nimble_SubscribeRealtime("NFO",CONCATENATE($J$4&amp;LEFT($K$4,5)&amp;RIGHT($K$4,2)&amp;L50&amp;$B$6),"PriceChange")</f>
        <v>-0.1</v>
      </c>
      <c r="E50" s="16">
        <f ca="1">_xll.Nimble_SubscribeRealtime("NFO",CONCATENATE($J$4&amp;LEFT($K$4,5)&amp;RIGHT($K$4,2)&amp;L50&amp;$B$6),"OpenInterest")</f>
        <v>245925</v>
      </c>
      <c r="F50" s="16" t="str">
        <f ca="1">_xll.Nimble_SubscribeRealtime("NFO",CONCATENATE($J$4&amp;LEFT($K$4,5)&amp;RIGHT($K$4,2)&amp;L50&amp;$B$6),"LastTradeQty")</f>
        <v>waiting...</v>
      </c>
      <c r="G50" s="15">
        <f ca="1">_xll.Nimble_SubscribeRealtime("NFO",CONCATENATE($J$4&amp;LEFT($K$4,5)&amp;RIGHT($K$4,2)&amp;L50&amp;$B$6),"SellQty")</f>
        <v>1800</v>
      </c>
      <c r="H50" s="16">
        <f ca="1">_xll.Nimble_SubscribeRealtime("NFO",CONCATENATE($J$4&amp;LEFT($K$4,5)&amp;RIGHT($K$4,2)&amp;L50&amp;$B$6),"SellPrice")</f>
        <v>0.55000000000000004</v>
      </c>
      <c r="I50" s="16">
        <f ca="1">_xll.Nimble_SubscribeRealtime("NFO",CONCATENATE($J$4&amp;LEFT($K$4,5)&amp;RIGHT($K$4,2)&amp;L50&amp;$B$6),"BuyQty")</f>
        <v>9750</v>
      </c>
      <c r="J50" s="17">
        <f ca="1">_xll.Nimble_SubscribeRealtime("NFO",CONCATENATE($J$4&amp;LEFT($K$4,5)&amp;RIGHT($K$4,2)&amp;L50&amp;$B$6),"BuyPrice")</f>
        <v>0.5</v>
      </c>
      <c r="K50" s="18">
        <f ca="1">_xll.Nimble_SubscribeRealtime("NFO",CONCATENATE($J$4&amp;LEFT($K$4,5)&amp;RIGHT($K$4,2)&amp;L50&amp;$B$6),"LastTradePrice")</f>
        <v>0.5</v>
      </c>
      <c r="L50" s="8">
        <f t="shared" ca="1" si="3"/>
        <v>15600</v>
      </c>
      <c r="M50" s="18">
        <f ca="1">_xll.Nimble_SubscribeRealtime("NFO",CONCATENATE($J$4&amp;LEFT($K$4,5)&amp;RIGHT($K$4,2)&amp;L50&amp;$M$6),"LastTradePrice")</f>
        <v>835</v>
      </c>
      <c r="N50" s="16">
        <f ca="1">_xll.Nimble_SubscribeRealtime("NFO",CONCATENATE($J$4&amp;LEFT($K$4,5)&amp;RIGHT($K$4,2)&amp;L50&amp;$M$6),"BuyPrice")</f>
        <v>825.85</v>
      </c>
      <c r="O50" s="16">
        <f ca="1">_xll.Nimble_SubscribeRealtime("NFO",CONCATENATE($J$4&amp;LEFT($K$4,5)&amp;RIGHT($K$4,2)&amp;L50&amp;$M$6),"BuyQty")</f>
        <v>300</v>
      </c>
      <c r="P50" s="16">
        <f ca="1">_xll.Nimble_SubscribeRealtime("NFO",CONCATENATE($J$4&amp;LEFT($K$4,5)&amp;RIGHT($K$4,2)&amp;L50&amp;$M$6),"SellPrice")</f>
        <v>832.95</v>
      </c>
      <c r="Q50" s="19">
        <f ca="1">_xll.Nimble_SubscribeRealtime("NFO",CONCATENATE($J$4&amp;LEFT($K$4,5)&amp;RIGHT($K$4,2)&amp;L50&amp;$M$6),"SellQty")</f>
        <v>75</v>
      </c>
      <c r="R50" s="16" t="str">
        <f ca="1">_xll.Nimble_SubscribeRealtime("NFO",CONCATENATE($J$4&amp;LEFT($K$4,5)&amp;RIGHT($K$4,2)&amp;L50&amp;$M$6),"LastTradeQty")</f>
        <v>waiting...</v>
      </c>
      <c r="S50" s="16">
        <f ca="1">_xll.Nimble_SubscribeRealtime("NFO",CONCATENATE($J$4&amp;LEFT($K$4,5)&amp;RIGHT($K$4,2)&amp;L50&amp;$M$6),"OpenInterest")</f>
        <v>6675</v>
      </c>
      <c r="T50" s="16">
        <f ca="1">_xll.Nimble_SubscribeRealtime("NFO",CONCATENATE($J$4&amp;LEFT($K$4,5)&amp;RIGHT($K$4,2)&amp;L50&amp;$M$6),"PriceChange")</f>
        <v>-115.65</v>
      </c>
      <c r="U50" s="16">
        <f ca="1">_xll.Nimble_SubscribeRealtime("NFO",CONCATENATE($J$4&amp;LEFT($K$4,5)&amp;RIGHT($K$4,2)&amp;L50&amp;$M$6),"PriceChangePercentage")</f>
        <v>-12.17</v>
      </c>
      <c r="V50" s="16">
        <f ca="1">_xll.Nimble_SubscribeRealtime("NFO",CONCATENATE($J$4&amp;LEFT($K$4,5)&amp;RIGHT($K$4,2)&amp;L50&amp;$M$6),"OpenInterestChange")</f>
        <v>-300</v>
      </c>
      <c r="AB50" t="s">
        <v>58</v>
      </c>
    </row>
    <row r="51" spans="2:28" ht="15.75" thickBot="1" x14ac:dyDescent="0.3">
      <c r="B51" s="16" t="str">
        <f ca="1">_xll.Nimble_SubscribeRealtime("NFO",CONCATENATE($J$4&amp;LEFT($K$4,5)&amp;RIGHT($K$4,2)&amp;L51&amp;$B$6),"OpenInterestChange")</f>
        <v>waiting...</v>
      </c>
      <c r="C51" s="16" t="str">
        <f ca="1">_xll.Nimble_SubscribeRealtime("NFO",CONCATENATE($J$4&amp;LEFT($K$4,5)&amp;RIGHT($K$4,2)&amp;L51&amp;$B$6),"PriceChangePercentage")</f>
        <v>waiting...</v>
      </c>
      <c r="D51" s="16" t="str">
        <f ca="1">_xll.Nimble_SubscribeRealtime("NFO",CONCATENATE($J$4&amp;LEFT($K$4,5)&amp;RIGHT($K$4,2)&amp;L51&amp;$B$6),"PriceChange")</f>
        <v>waiting...</v>
      </c>
      <c r="E51" s="16" t="str">
        <f ca="1">_xll.Nimble_SubscribeRealtime("NFO",CONCATENATE($J$4&amp;LEFT($K$4,5)&amp;RIGHT($K$4,2)&amp;L51&amp;$B$6),"OpenInterest")</f>
        <v>waiting...</v>
      </c>
      <c r="F51" s="16" t="str">
        <f ca="1">_xll.Nimble_SubscribeRealtime("NFO",CONCATENATE($J$4&amp;LEFT($K$4,5)&amp;RIGHT($K$4,2)&amp;L51&amp;$B$6),"LastTradeQty")</f>
        <v>waiting...</v>
      </c>
      <c r="G51" s="15" t="str">
        <f ca="1">_xll.Nimble_SubscribeRealtime("NFO",CONCATENATE($J$4&amp;LEFT($K$4,5)&amp;RIGHT($K$4,2)&amp;L51&amp;$B$6),"SellQty")</f>
        <v>waiting...</v>
      </c>
      <c r="H51" s="16" t="str">
        <f ca="1">_xll.Nimble_SubscribeRealtime("NFO",CONCATENATE($J$4&amp;LEFT($K$4,5)&amp;RIGHT($K$4,2)&amp;L51&amp;$B$6),"SellPrice")</f>
        <v>waiting...</v>
      </c>
      <c r="I51" s="16" t="str">
        <f ca="1">_xll.Nimble_SubscribeRealtime("NFO",CONCATENATE($J$4&amp;LEFT($K$4,5)&amp;RIGHT($K$4,2)&amp;L51&amp;$B$6),"BuyQty")</f>
        <v>waiting...</v>
      </c>
      <c r="J51" s="17" t="str">
        <f ca="1">_xll.Nimble_SubscribeRealtime("NFO",CONCATENATE($J$4&amp;LEFT($K$4,5)&amp;RIGHT($K$4,2)&amp;L51&amp;$B$6),"BuyPrice")</f>
        <v>waiting...</v>
      </c>
      <c r="K51" s="18" t="str">
        <f ca="1">_xll.Nimble_SubscribeRealtime("NFO",CONCATENATE($J$4&amp;LEFT($K$4,5)&amp;RIGHT($K$4,2)&amp;L51&amp;$B$6),"LastTradePrice")</f>
        <v>waiting...</v>
      </c>
      <c r="L51" s="8">
        <f t="shared" ca="1" si="3"/>
        <v>15650</v>
      </c>
      <c r="M51" s="18">
        <f ca="1">_xll.Nimble_SubscribeRealtime("NFO",CONCATENATE($J$4&amp;LEFT($K$4,5)&amp;RIGHT($K$4,2)&amp;L51&amp;$M$6),"LastTradePrice")</f>
        <v>1163.8</v>
      </c>
      <c r="N51" s="16">
        <f ca="1">_xll.Nimble_SubscribeRealtime("NFO",CONCATENATE($J$4&amp;LEFT($K$4,5)&amp;RIGHT($K$4,2)&amp;L51&amp;$M$6),"BuyPrice")</f>
        <v>867.15</v>
      </c>
      <c r="O51" s="16">
        <f ca="1">_xll.Nimble_SubscribeRealtime("NFO",CONCATENATE($J$4&amp;LEFT($K$4,5)&amp;RIGHT($K$4,2)&amp;L51&amp;$M$6),"BuyQty")</f>
        <v>75</v>
      </c>
      <c r="P51" s="16">
        <f ca="1">_xll.Nimble_SubscribeRealtime("NFO",CONCATENATE($J$4&amp;LEFT($K$4,5)&amp;RIGHT($K$4,2)&amp;L51&amp;$M$6),"SellPrice")</f>
        <v>885.8</v>
      </c>
      <c r="Q51" s="19">
        <f ca="1">_xll.Nimble_SubscribeRealtime("NFO",CONCATENATE($J$4&amp;LEFT($K$4,5)&amp;RIGHT($K$4,2)&amp;L51&amp;$M$6),"SellQty")</f>
        <v>150</v>
      </c>
      <c r="R51" s="16" t="str">
        <f ca="1">_xll.Nimble_SubscribeRealtime("NFO",CONCATENATE($J$4&amp;LEFT($K$4,5)&amp;RIGHT($K$4,2)&amp;L51&amp;$M$6),"LastTradeQty")</f>
        <v>waiting...</v>
      </c>
      <c r="S51" s="16">
        <f ca="1">_xll.Nimble_SubscribeRealtime("NFO",CONCATENATE($J$4&amp;LEFT($K$4,5)&amp;RIGHT($K$4,2)&amp;L51&amp;$M$6),"OpenInterest")</f>
        <v>0</v>
      </c>
      <c r="T51" s="16">
        <f ca="1">_xll.Nimble_SubscribeRealtime("NFO",CONCATENATE($J$4&amp;LEFT($K$4,5)&amp;RIGHT($K$4,2)&amp;L51&amp;$M$6),"PriceChange")</f>
        <v>0</v>
      </c>
      <c r="U51" s="16">
        <f ca="1">_xll.Nimble_SubscribeRealtime("NFO",CONCATENATE($J$4&amp;LEFT($K$4,5)&amp;RIGHT($K$4,2)&amp;L51&amp;$M$6),"PriceChangePercentage")</f>
        <v>0</v>
      </c>
      <c r="V51" s="16">
        <f ca="1">_xll.Nimble_SubscribeRealtime("NFO",CONCATENATE($J$4&amp;LEFT($K$4,5)&amp;RIGHT($K$4,2)&amp;L51&amp;$M$6),"OpenInterestChange")</f>
        <v>-300</v>
      </c>
      <c r="AB51" t="s">
        <v>59</v>
      </c>
    </row>
    <row r="52" spans="2:28" ht="15.75" thickBot="1" x14ac:dyDescent="0.3">
      <c r="B52" s="16" t="str">
        <f ca="1">_xll.Nimble_SubscribeRealtime("NFO",CONCATENATE($J$4&amp;LEFT($K$4,5)&amp;RIGHT($K$4,2)&amp;L52&amp;$B$6),"OpenInterestChange")</f>
        <v>waiting...</v>
      </c>
      <c r="C52" s="16" t="str">
        <f ca="1">_xll.Nimble_SubscribeRealtime("NFO",CONCATENATE($J$4&amp;LEFT($K$4,5)&amp;RIGHT($K$4,2)&amp;L52&amp;$B$6),"PriceChangePercentage")</f>
        <v>waiting...</v>
      </c>
      <c r="D52" s="16" t="str">
        <f ca="1">_xll.Nimble_SubscribeRealtime("NFO",CONCATENATE($J$4&amp;LEFT($K$4,5)&amp;RIGHT($K$4,2)&amp;L52&amp;$B$6),"PriceChange")</f>
        <v>waiting...</v>
      </c>
      <c r="E52" s="16" t="str">
        <f ca="1">_xll.Nimble_SubscribeRealtime("NFO",CONCATENATE($J$4&amp;LEFT($K$4,5)&amp;RIGHT($K$4,2)&amp;L52&amp;$B$6),"OpenInterest")</f>
        <v>waiting...</v>
      </c>
      <c r="F52" s="16" t="str">
        <f ca="1">_xll.Nimble_SubscribeRealtime("NFO",CONCATENATE($J$4&amp;LEFT($K$4,5)&amp;RIGHT($K$4,2)&amp;L52&amp;$B$6),"LastTradeQty")</f>
        <v>waiting...</v>
      </c>
      <c r="G52" s="15" t="str">
        <f ca="1">_xll.Nimble_SubscribeRealtime("NFO",CONCATENATE($J$4&amp;LEFT($K$4,5)&amp;RIGHT($K$4,2)&amp;L52&amp;$B$6),"SellQty")</f>
        <v>waiting...</v>
      </c>
      <c r="H52" s="16" t="str">
        <f ca="1">_xll.Nimble_SubscribeRealtime("NFO",CONCATENATE($J$4&amp;LEFT($K$4,5)&amp;RIGHT($K$4,2)&amp;L52&amp;$B$6),"SellPrice")</f>
        <v>waiting...</v>
      </c>
      <c r="I52" s="16" t="str">
        <f ca="1">_xll.Nimble_SubscribeRealtime("NFO",CONCATENATE($J$4&amp;LEFT($K$4,5)&amp;RIGHT($K$4,2)&amp;L52&amp;$B$6),"BuyQty")</f>
        <v>waiting...</v>
      </c>
      <c r="J52" s="17" t="str">
        <f ca="1">_xll.Nimble_SubscribeRealtime("NFO",CONCATENATE($J$4&amp;LEFT($K$4,5)&amp;RIGHT($K$4,2)&amp;L52&amp;$B$6),"BuyPrice")</f>
        <v>waiting...</v>
      </c>
      <c r="K52" s="18" t="str">
        <f ca="1">_xll.Nimble_SubscribeRealtime("NFO",CONCATENATE($J$4&amp;LEFT($K$4,5)&amp;RIGHT($K$4,2)&amp;L52&amp;$B$6),"LastTradePrice")</f>
        <v>waiting...</v>
      </c>
      <c r="L52" s="8">
        <f t="shared" ca="1" si="3"/>
        <v>15700</v>
      </c>
      <c r="M52" s="18">
        <f ca="1">_xll.Nimble_SubscribeRealtime("NFO",CONCATENATE($J$4&amp;LEFT($K$4,5)&amp;RIGHT($K$4,2)&amp;L52&amp;$M$6),"LastTradePrice")</f>
        <v>958</v>
      </c>
      <c r="N52" s="16">
        <f ca="1">_xll.Nimble_SubscribeRealtime("NFO",CONCATENATE($J$4&amp;LEFT($K$4,5)&amp;RIGHT($K$4,2)&amp;L52&amp;$M$6),"BuyPrice")</f>
        <v>919.35</v>
      </c>
      <c r="O52" s="16">
        <f ca="1">_xll.Nimble_SubscribeRealtime("NFO",CONCATENATE($J$4&amp;LEFT($K$4,5)&amp;RIGHT($K$4,2)&amp;L52&amp;$M$6),"BuyQty")</f>
        <v>300</v>
      </c>
      <c r="P52" s="16">
        <f ca="1">_xll.Nimble_SubscribeRealtime("NFO",CONCATENATE($J$4&amp;LEFT($K$4,5)&amp;RIGHT($K$4,2)&amp;L52&amp;$M$6),"SellPrice")</f>
        <v>932.65</v>
      </c>
      <c r="Q52" s="19">
        <f ca="1">_xll.Nimble_SubscribeRealtime("NFO",CONCATENATE($J$4&amp;LEFT($K$4,5)&amp;RIGHT($K$4,2)&amp;L52&amp;$M$6),"SellQty")</f>
        <v>150</v>
      </c>
      <c r="R52" s="16" t="str">
        <f ca="1">_xll.Nimble_SubscribeRealtime("NFO",CONCATENATE($J$4&amp;LEFT($K$4,5)&amp;RIGHT($K$4,2)&amp;L52&amp;$M$6),"LastTradeQty")</f>
        <v>waiting...</v>
      </c>
      <c r="S52" s="16">
        <f ca="1">_xll.Nimble_SubscribeRealtime("NFO",CONCATENATE($J$4&amp;LEFT($K$4,5)&amp;RIGHT($K$4,2)&amp;L52&amp;$M$6),"OpenInterest")</f>
        <v>15375</v>
      </c>
      <c r="T52" s="16">
        <f ca="1">_xll.Nimble_SubscribeRealtime("NFO",CONCATENATE($J$4&amp;LEFT($K$4,5)&amp;RIGHT($K$4,2)&amp;L52&amp;$M$6),"PriceChange")</f>
        <v>-98.15</v>
      </c>
      <c r="U52" s="16">
        <f ca="1">_xll.Nimble_SubscribeRealtime("NFO",CONCATENATE($J$4&amp;LEFT($K$4,5)&amp;RIGHT($K$4,2)&amp;L52&amp;$M$6),"PriceChangePercentage")</f>
        <v>-9.2899999999999991</v>
      </c>
      <c r="V52" s="16">
        <f ca="1">_xll.Nimble_SubscribeRealtime("NFO",CONCATENATE($J$4&amp;LEFT($K$4,5)&amp;RIGHT($K$4,2)&amp;L52&amp;$M$6),"OpenInterestChange")</f>
        <v>-4425</v>
      </c>
      <c r="AB52" t="s">
        <v>60</v>
      </c>
    </row>
    <row r="53" spans="2:28" ht="15.75" thickBot="1" x14ac:dyDescent="0.3">
      <c r="B53" s="16" t="str">
        <f ca="1">_xll.Nimble_SubscribeRealtime("NFO",CONCATENATE($J$4&amp;LEFT($K$4,5)&amp;RIGHT($K$4,2)&amp;L53&amp;$B$6),"OpenInterestChange")</f>
        <v>waiting...</v>
      </c>
      <c r="C53" s="16" t="str">
        <f ca="1">_xll.Nimble_SubscribeRealtime("NFO",CONCATENATE($J$4&amp;LEFT($K$4,5)&amp;RIGHT($K$4,2)&amp;L53&amp;$B$6),"PriceChangePercentage")</f>
        <v>waiting...</v>
      </c>
      <c r="D53" s="16" t="str">
        <f ca="1">_xll.Nimble_SubscribeRealtime("NFO",CONCATENATE($J$4&amp;LEFT($K$4,5)&amp;RIGHT($K$4,2)&amp;L53&amp;$B$6),"PriceChange")</f>
        <v>waiting...</v>
      </c>
      <c r="E53" s="16" t="str">
        <f ca="1">_xll.Nimble_SubscribeRealtime("NFO",CONCATENATE($J$4&amp;LEFT($K$4,5)&amp;RIGHT($K$4,2)&amp;L53&amp;$B$6),"OpenInterest")</f>
        <v>waiting...</v>
      </c>
      <c r="F53" s="16" t="str">
        <f ca="1">_xll.Nimble_SubscribeRealtime("NFO",CONCATENATE($J$4&amp;LEFT($K$4,5)&amp;RIGHT($K$4,2)&amp;L53&amp;$B$6),"LastTradeQty")</f>
        <v>waiting...</v>
      </c>
      <c r="G53" s="15" t="str">
        <f ca="1">_xll.Nimble_SubscribeRealtime("NFO",CONCATENATE($J$4&amp;LEFT($K$4,5)&amp;RIGHT($K$4,2)&amp;L53&amp;$B$6),"SellQty")</f>
        <v>waiting...</v>
      </c>
      <c r="H53" s="16" t="str">
        <f ca="1">_xll.Nimble_SubscribeRealtime("NFO",CONCATENATE($J$4&amp;LEFT($K$4,5)&amp;RIGHT($K$4,2)&amp;L53&amp;$B$6),"SellPrice")</f>
        <v>waiting...</v>
      </c>
      <c r="I53" s="16" t="str">
        <f ca="1">_xll.Nimble_SubscribeRealtime("NFO",CONCATENATE($J$4&amp;LEFT($K$4,5)&amp;RIGHT($K$4,2)&amp;L53&amp;$B$6),"BuyQty")</f>
        <v>waiting...</v>
      </c>
      <c r="J53" s="17" t="str">
        <f ca="1">_xll.Nimble_SubscribeRealtime("NFO",CONCATENATE($J$4&amp;LEFT($K$4,5)&amp;RIGHT($K$4,2)&amp;L53&amp;$B$6),"BuyPrice")</f>
        <v>waiting...</v>
      </c>
      <c r="K53" s="18" t="str">
        <f ca="1">_xll.Nimble_SubscribeRealtime("NFO",CONCATENATE($J$4&amp;LEFT($K$4,5)&amp;RIGHT($K$4,2)&amp;L53&amp;$B$6),"LastTradePrice")</f>
        <v>waiting...</v>
      </c>
      <c r="L53" s="8">
        <f t="shared" ca="1" si="3"/>
        <v>15750</v>
      </c>
      <c r="M53" s="18">
        <f ca="1">_xll.Nimble_SubscribeRealtime("NFO",CONCATENATE($J$4&amp;LEFT($K$4,5)&amp;RIGHT($K$4,2)&amp;L53&amp;$M$6),"LastTradePrice")</f>
        <v>1261.5</v>
      </c>
      <c r="N53" s="16">
        <f ca="1">_xll.Nimble_SubscribeRealtime("NFO",CONCATENATE($J$4&amp;LEFT($K$4,5)&amp;RIGHT($K$4,2)&amp;L53&amp;$M$6),"BuyPrice")</f>
        <v>968.55</v>
      </c>
      <c r="O53" s="16">
        <f ca="1">_xll.Nimble_SubscribeRealtime("NFO",CONCATENATE($J$4&amp;LEFT($K$4,5)&amp;RIGHT($K$4,2)&amp;L53&amp;$M$6),"BuyQty")</f>
        <v>75</v>
      </c>
      <c r="P53" s="16">
        <f ca="1">_xll.Nimble_SubscribeRealtime("NFO",CONCATENATE($J$4&amp;LEFT($K$4,5)&amp;RIGHT($K$4,2)&amp;L53&amp;$M$6),"SellPrice")</f>
        <v>985.8</v>
      </c>
      <c r="Q53" s="19">
        <f ca="1">_xll.Nimble_SubscribeRealtime("NFO",CONCATENATE($J$4&amp;LEFT($K$4,5)&amp;RIGHT($K$4,2)&amp;L53&amp;$M$6),"SellQty")</f>
        <v>150</v>
      </c>
      <c r="R53" s="16" t="str">
        <f ca="1">_xll.Nimble_SubscribeRealtime("NFO",CONCATENATE($J$4&amp;LEFT($K$4,5)&amp;RIGHT($K$4,2)&amp;L53&amp;$M$6),"LastTradeQty")</f>
        <v>waiting...</v>
      </c>
      <c r="S53" s="16">
        <f ca="1">_xll.Nimble_SubscribeRealtime("NFO",CONCATENATE($J$4&amp;LEFT($K$4,5)&amp;RIGHT($K$4,2)&amp;L53&amp;$M$6),"OpenInterest")</f>
        <v>0</v>
      </c>
      <c r="T53" s="16">
        <f ca="1">_xll.Nimble_SubscribeRealtime("NFO",CONCATENATE($J$4&amp;LEFT($K$4,5)&amp;RIGHT($K$4,2)&amp;L53&amp;$M$6),"PriceChange")</f>
        <v>0</v>
      </c>
      <c r="U53" s="16">
        <f ca="1">_xll.Nimble_SubscribeRealtime("NFO",CONCATENATE($J$4&amp;LEFT($K$4,5)&amp;RIGHT($K$4,2)&amp;L53&amp;$M$6),"PriceChangePercentage")</f>
        <v>0</v>
      </c>
      <c r="V53" s="16">
        <f ca="1">_xll.Nimble_SubscribeRealtime("NFO",CONCATENATE($J$4&amp;LEFT($K$4,5)&amp;RIGHT($K$4,2)&amp;L53&amp;$M$6),"OpenInterestChange")</f>
        <v>-150</v>
      </c>
      <c r="AB53" t="s">
        <v>61</v>
      </c>
    </row>
    <row r="54" spans="2:28" ht="15.75" thickBot="1" x14ac:dyDescent="0.3">
      <c r="B54" s="16">
        <f ca="1">_xll.Nimble_SubscribeRealtime("NFO",CONCATENATE($J$4&amp;LEFT($K$4,5)&amp;RIGHT($K$4,2)&amp;L54&amp;$B$6),"OpenInterestChange")</f>
        <v>-10125</v>
      </c>
      <c r="C54" s="16">
        <f ca="1">_xll.Nimble_SubscribeRealtime("NFO",CONCATENATE($J$4&amp;LEFT($K$4,5)&amp;RIGHT($K$4,2)&amp;L54&amp;$B$6),"PriceChangePercentage")</f>
        <v>-20</v>
      </c>
      <c r="D54" s="16">
        <f ca="1">_xll.Nimble_SubscribeRealtime("NFO",CONCATENATE($J$4&amp;LEFT($K$4,5)&amp;RIGHT($K$4,2)&amp;L54&amp;$B$6),"PriceChange")</f>
        <v>-0.1</v>
      </c>
      <c r="E54" s="16">
        <f ca="1">_xll.Nimble_SubscribeRealtime("NFO",CONCATENATE($J$4&amp;LEFT($K$4,5)&amp;RIGHT($K$4,2)&amp;L54&amp;$B$6),"OpenInterest")</f>
        <v>280275</v>
      </c>
      <c r="F54" s="16" t="str">
        <f ca="1">_xll.Nimble_SubscribeRealtime("NFO",CONCATENATE($J$4&amp;LEFT($K$4,5)&amp;RIGHT($K$4,2)&amp;L54&amp;$B$6),"LastTradeQty")</f>
        <v>waiting...</v>
      </c>
      <c r="G54" s="15">
        <f ca="1">_xll.Nimble_SubscribeRealtime("NFO",CONCATENATE($J$4&amp;LEFT($K$4,5)&amp;RIGHT($K$4,2)&amp;L54&amp;$B$6),"SellQty")</f>
        <v>1500</v>
      </c>
      <c r="H54" s="16">
        <f ca="1">_xll.Nimble_SubscribeRealtime("NFO",CONCATENATE($J$4&amp;LEFT($K$4,5)&amp;RIGHT($K$4,2)&amp;L54&amp;$B$6),"SellPrice")</f>
        <v>0.4</v>
      </c>
      <c r="I54" s="16">
        <f ca="1">_xll.Nimble_SubscribeRealtime("NFO",CONCATENATE($J$4&amp;LEFT($K$4,5)&amp;RIGHT($K$4,2)&amp;L54&amp;$B$6),"BuyQty")</f>
        <v>6525</v>
      </c>
      <c r="J54" s="17">
        <f ca="1">_xll.Nimble_SubscribeRealtime("NFO",CONCATENATE($J$4&amp;LEFT($K$4,5)&amp;RIGHT($K$4,2)&amp;L54&amp;$B$6),"BuyPrice")</f>
        <v>0.35</v>
      </c>
      <c r="K54" s="18">
        <f ca="1">_xll.Nimble_SubscribeRealtime("NFO",CONCATENATE($J$4&amp;LEFT($K$4,5)&amp;RIGHT($K$4,2)&amp;L54&amp;$B$6),"LastTradePrice")</f>
        <v>0.4</v>
      </c>
      <c r="L54" s="8">
        <f t="shared" ca="1" si="3"/>
        <v>15800</v>
      </c>
      <c r="M54" s="18">
        <f ca="1">_xll.Nimble_SubscribeRealtime("NFO",CONCATENATE($J$4&amp;LEFT($K$4,5)&amp;RIGHT($K$4,2)&amp;L54&amp;$M$6),"LastTradePrice")</f>
        <v>1030.5</v>
      </c>
      <c r="N54" s="16">
        <f ca="1">_xll.Nimble_SubscribeRealtime("NFO",CONCATENATE($J$4&amp;LEFT($K$4,5)&amp;RIGHT($K$4,2)&amp;L54&amp;$M$6),"BuyPrice")</f>
        <v>1023.75</v>
      </c>
      <c r="O54" s="16">
        <f ca="1">_xll.Nimble_SubscribeRealtime("NFO",CONCATENATE($J$4&amp;LEFT($K$4,5)&amp;RIGHT($K$4,2)&amp;L54&amp;$M$6),"BuyQty")</f>
        <v>75</v>
      </c>
      <c r="P54" s="16">
        <f ca="1">_xll.Nimble_SubscribeRealtime("NFO",CONCATENATE($J$4&amp;LEFT($K$4,5)&amp;RIGHT($K$4,2)&amp;L54&amp;$M$6),"SellPrice")</f>
        <v>1032.3499999999999</v>
      </c>
      <c r="Q54" s="19">
        <f ca="1">_xll.Nimble_SubscribeRealtime("NFO",CONCATENATE($J$4&amp;LEFT($K$4,5)&amp;RIGHT($K$4,2)&amp;L54&amp;$M$6),"SellQty")</f>
        <v>75</v>
      </c>
      <c r="R54" s="16" t="str">
        <f ca="1">_xll.Nimble_SubscribeRealtime("NFO",CONCATENATE($J$4&amp;LEFT($K$4,5)&amp;RIGHT($K$4,2)&amp;L54&amp;$M$6),"LastTradeQty")</f>
        <v>waiting...</v>
      </c>
      <c r="S54" s="16">
        <f ca="1">_xll.Nimble_SubscribeRealtime("NFO",CONCATENATE($J$4&amp;LEFT($K$4,5)&amp;RIGHT($K$4,2)&amp;L54&amp;$M$6),"OpenInterest")</f>
        <v>9375</v>
      </c>
      <c r="T54" s="16">
        <f ca="1">_xll.Nimble_SubscribeRealtime("NFO",CONCATENATE($J$4&amp;LEFT($K$4,5)&amp;RIGHT($K$4,2)&amp;L54&amp;$M$6),"PriceChange")</f>
        <v>-122.45</v>
      </c>
      <c r="U54" s="16">
        <f ca="1">_xll.Nimble_SubscribeRealtime("NFO",CONCATENATE($J$4&amp;LEFT($K$4,5)&amp;RIGHT($K$4,2)&amp;L54&amp;$M$6),"PriceChangePercentage")</f>
        <v>-10.62</v>
      </c>
      <c r="V54" s="16">
        <f ca="1">_xll.Nimble_SubscribeRealtime("NFO",CONCATENATE($J$4&amp;LEFT($K$4,5)&amp;RIGHT($K$4,2)&amp;L54&amp;$M$6),"OpenInterestChange")</f>
        <v>-75</v>
      </c>
      <c r="AB54" t="s">
        <v>62</v>
      </c>
    </row>
    <row r="55" spans="2:28" ht="15.75" thickBot="1" x14ac:dyDescent="0.3">
      <c r="B55" s="16" t="str">
        <f ca="1">_xll.Nimble_SubscribeRealtime("NFO",CONCATENATE($J$4&amp;LEFT($K$4,5)&amp;RIGHT($K$4,2)&amp;L55&amp;$B$6),"OpenInterestChange")</f>
        <v>waiting...</v>
      </c>
      <c r="C55" s="16" t="str">
        <f ca="1">_xll.Nimble_SubscribeRealtime("NFO",CONCATENATE($J$4&amp;LEFT($K$4,5)&amp;RIGHT($K$4,2)&amp;L55&amp;$B$6),"PriceChangePercentage")</f>
        <v>waiting...</v>
      </c>
      <c r="D55" s="16" t="str">
        <f ca="1">_xll.Nimble_SubscribeRealtime("NFO",CONCATENATE($J$4&amp;LEFT($K$4,5)&amp;RIGHT($K$4,2)&amp;L55&amp;$B$6),"PriceChange")</f>
        <v>waiting...</v>
      </c>
      <c r="E55" s="16" t="str">
        <f ca="1">_xll.Nimble_SubscribeRealtime("NFO",CONCATENATE($J$4&amp;LEFT($K$4,5)&amp;RIGHT($K$4,2)&amp;L55&amp;$B$6),"OpenInterest")</f>
        <v>waiting...</v>
      </c>
      <c r="F55" s="16" t="str">
        <f ca="1">_xll.Nimble_SubscribeRealtime("NFO",CONCATENATE($J$4&amp;LEFT($K$4,5)&amp;RIGHT($K$4,2)&amp;L55&amp;$B$6),"LastTradeQty")</f>
        <v>waiting...</v>
      </c>
      <c r="G55" s="15" t="str">
        <f ca="1">_xll.Nimble_SubscribeRealtime("NFO",CONCATENATE($J$4&amp;LEFT($K$4,5)&amp;RIGHT($K$4,2)&amp;L55&amp;$B$6),"SellQty")</f>
        <v>waiting...</v>
      </c>
      <c r="H55" s="16" t="str">
        <f ca="1">_xll.Nimble_SubscribeRealtime("NFO",CONCATENATE($J$4&amp;LEFT($K$4,5)&amp;RIGHT($K$4,2)&amp;L55&amp;$B$6),"SellPrice")</f>
        <v>waiting...</v>
      </c>
      <c r="I55" s="16" t="str">
        <f ca="1">_xll.Nimble_SubscribeRealtime("NFO",CONCATENATE($J$4&amp;LEFT($K$4,5)&amp;RIGHT($K$4,2)&amp;L55&amp;$B$6),"BuyQty")</f>
        <v>waiting...</v>
      </c>
      <c r="J55" s="17" t="str">
        <f ca="1">_xll.Nimble_SubscribeRealtime("NFO",CONCATENATE($J$4&amp;LEFT($K$4,5)&amp;RIGHT($K$4,2)&amp;L55&amp;$B$6),"BuyPrice")</f>
        <v>waiting...</v>
      </c>
      <c r="K55" s="18" t="str">
        <f ca="1">_xll.Nimble_SubscribeRealtime("NFO",CONCATENATE($J$4&amp;LEFT($K$4,5)&amp;RIGHT($K$4,2)&amp;L55&amp;$B$6),"LastTradePrice")</f>
        <v>waiting...</v>
      </c>
      <c r="L55" s="8">
        <f t="shared" ca="1" si="3"/>
        <v>15850</v>
      </c>
      <c r="M55" s="18">
        <f ca="1">_xll.Nimble_SubscribeRealtime("NFO",CONCATENATE($J$4&amp;LEFT($K$4,5)&amp;RIGHT($K$4,2)&amp;L55&amp;$M$6),"LastTradePrice")</f>
        <v>1364.55</v>
      </c>
      <c r="N55" s="16">
        <f ca="1">_xll.Nimble_SubscribeRealtime("NFO",CONCATENATE($J$4&amp;LEFT($K$4,5)&amp;RIGHT($K$4,2)&amp;L55&amp;$M$6),"BuyPrice")</f>
        <v>1058.3</v>
      </c>
      <c r="O55" s="16">
        <f ca="1">_xll.Nimble_SubscribeRealtime("NFO",CONCATENATE($J$4&amp;LEFT($K$4,5)&amp;RIGHT($K$4,2)&amp;L55&amp;$M$6),"BuyQty")</f>
        <v>75</v>
      </c>
      <c r="P55" s="16">
        <f ca="1">_xll.Nimble_SubscribeRealtime("NFO",CONCATENATE($J$4&amp;LEFT($K$4,5)&amp;RIGHT($K$4,2)&amp;L55&amp;$M$6),"SellPrice")</f>
        <v>1086.55</v>
      </c>
      <c r="Q55" s="19">
        <f ca="1">_xll.Nimble_SubscribeRealtime("NFO",CONCATENATE($J$4&amp;LEFT($K$4,5)&amp;RIGHT($K$4,2)&amp;L55&amp;$M$6),"SellQty")</f>
        <v>1500</v>
      </c>
      <c r="R55" s="16" t="str">
        <f ca="1">_xll.Nimble_SubscribeRealtime("NFO",CONCATENATE($J$4&amp;LEFT($K$4,5)&amp;RIGHT($K$4,2)&amp;L55&amp;$M$6),"LastTradeQty")</f>
        <v>waiting...</v>
      </c>
      <c r="S55" s="16">
        <f ca="1">_xll.Nimble_SubscribeRealtime("NFO",CONCATENATE($J$4&amp;LEFT($K$4,5)&amp;RIGHT($K$4,2)&amp;L55&amp;$M$6),"OpenInterest")</f>
        <v>0</v>
      </c>
      <c r="T55" s="16">
        <f ca="1">_xll.Nimble_SubscribeRealtime("NFO",CONCATENATE($J$4&amp;LEFT($K$4,5)&amp;RIGHT($K$4,2)&amp;L55&amp;$M$6),"PriceChange")</f>
        <v>0</v>
      </c>
      <c r="U55" s="16">
        <f ca="1">_xll.Nimble_SubscribeRealtime("NFO",CONCATENATE($J$4&amp;LEFT($K$4,5)&amp;RIGHT($K$4,2)&amp;L55&amp;$M$6),"PriceChangePercentage")</f>
        <v>0</v>
      </c>
      <c r="V55" s="16">
        <f ca="1">_xll.Nimble_SubscribeRealtime("NFO",CONCATENATE($J$4&amp;LEFT($K$4,5)&amp;RIGHT($K$4,2)&amp;L55&amp;$M$6),"OpenInterestChange")</f>
        <v>-150</v>
      </c>
      <c r="AB55" t="s">
        <v>63</v>
      </c>
    </row>
    <row r="56" spans="2:28" ht="15.75" thickBot="1" x14ac:dyDescent="0.3">
      <c r="B56" s="16" t="str">
        <f ca="1">_xll.Nimble_SubscribeRealtime("NFO",CONCATENATE($J$4&amp;LEFT($K$4,5)&amp;RIGHT($K$4,2)&amp;L56&amp;$B$6),"OpenInterestChange")</f>
        <v>waiting...</v>
      </c>
      <c r="C56" s="16" t="str">
        <f ca="1">_xll.Nimble_SubscribeRealtime("NFO",CONCATENATE($J$4&amp;LEFT($K$4,5)&amp;RIGHT($K$4,2)&amp;L56&amp;$B$6),"PriceChangePercentage")</f>
        <v>waiting...</v>
      </c>
      <c r="D56" s="16" t="str">
        <f ca="1">_xll.Nimble_SubscribeRealtime("NFO",CONCATENATE($J$4&amp;LEFT($K$4,5)&amp;RIGHT($K$4,2)&amp;L56&amp;$B$6),"PriceChange")</f>
        <v>waiting...</v>
      </c>
      <c r="E56" s="16" t="str">
        <f ca="1">_xll.Nimble_SubscribeRealtime("NFO",CONCATENATE($J$4&amp;LEFT($K$4,5)&amp;RIGHT($K$4,2)&amp;L56&amp;$B$6),"OpenInterest")</f>
        <v>waiting...</v>
      </c>
      <c r="F56" s="16" t="str">
        <f ca="1">_xll.Nimble_SubscribeRealtime("NFO",CONCATENATE($J$4&amp;LEFT($K$4,5)&amp;RIGHT($K$4,2)&amp;L56&amp;$B$6),"LastTradeQty")</f>
        <v>waiting...</v>
      </c>
      <c r="G56" s="15" t="str">
        <f ca="1">_xll.Nimble_SubscribeRealtime("NFO",CONCATENATE($J$4&amp;LEFT($K$4,5)&amp;RIGHT($K$4,2)&amp;L56&amp;$B$6),"SellQty")</f>
        <v>waiting...</v>
      </c>
      <c r="H56" s="16" t="str">
        <f ca="1">_xll.Nimble_SubscribeRealtime("NFO",CONCATENATE($J$4&amp;LEFT($K$4,5)&amp;RIGHT($K$4,2)&amp;L56&amp;$B$6),"SellPrice")</f>
        <v>waiting...</v>
      </c>
      <c r="I56" s="16" t="str">
        <f ca="1">_xll.Nimble_SubscribeRealtime("NFO",CONCATENATE($J$4&amp;LEFT($K$4,5)&amp;RIGHT($K$4,2)&amp;L56&amp;$B$6),"BuyQty")</f>
        <v>waiting...</v>
      </c>
      <c r="J56" s="17" t="str">
        <f ca="1">_xll.Nimble_SubscribeRealtime("NFO",CONCATENATE($J$4&amp;LEFT($K$4,5)&amp;RIGHT($K$4,2)&amp;L56&amp;$B$6),"BuyPrice")</f>
        <v>waiting...</v>
      </c>
      <c r="K56" s="18" t="str">
        <f ca="1">_xll.Nimble_SubscribeRealtime("NFO",CONCATENATE($J$4&amp;LEFT($K$4,5)&amp;RIGHT($K$4,2)&amp;L56&amp;$B$6),"LastTradePrice")</f>
        <v>waiting...</v>
      </c>
      <c r="L56" s="8">
        <f t="shared" ca="1" si="3"/>
        <v>15900</v>
      </c>
      <c r="M56" s="18">
        <f ca="1">_xll.Nimble_SubscribeRealtime("NFO",CONCATENATE($J$4&amp;LEFT($K$4,5)&amp;RIGHT($K$4,2)&amp;L56&amp;$M$6),"LastTradePrice")</f>
        <v>1135.8</v>
      </c>
      <c r="N56" s="16">
        <f ca="1">_xll.Nimble_SubscribeRealtime("NFO",CONCATENATE($J$4&amp;LEFT($K$4,5)&amp;RIGHT($K$4,2)&amp;L56&amp;$M$6),"BuyPrice")</f>
        <v>1117.3</v>
      </c>
      <c r="O56" s="16">
        <f ca="1">_xll.Nimble_SubscribeRealtime("NFO",CONCATENATE($J$4&amp;LEFT($K$4,5)&amp;RIGHT($K$4,2)&amp;L56&amp;$M$6),"BuyQty")</f>
        <v>75</v>
      </c>
      <c r="P56" s="16">
        <f ca="1">_xll.Nimble_SubscribeRealtime("NFO",CONCATENATE($J$4&amp;LEFT($K$4,5)&amp;RIGHT($K$4,2)&amp;L56&amp;$M$6),"SellPrice")</f>
        <v>1136.3</v>
      </c>
      <c r="Q56" s="19">
        <f ca="1">_xll.Nimble_SubscribeRealtime("NFO",CONCATENATE($J$4&amp;LEFT($K$4,5)&amp;RIGHT($K$4,2)&amp;L56&amp;$M$6),"SellQty")</f>
        <v>75</v>
      </c>
      <c r="R56" s="16" t="str">
        <f ca="1">_xll.Nimble_SubscribeRealtime("NFO",CONCATENATE($J$4&amp;LEFT($K$4,5)&amp;RIGHT($K$4,2)&amp;L56&amp;$M$6),"LastTradeQty")</f>
        <v>waiting...</v>
      </c>
      <c r="S56" s="16">
        <f ca="1">_xll.Nimble_SubscribeRealtime("NFO",CONCATENATE($J$4&amp;LEFT($K$4,5)&amp;RIGHT($K$4,2)&amp;L56&amp;$M$6),"OpenInterest")</f>
        <v>2625</v>
      </c>
      <c r="T56" s="16">
        <f ca="1">_xll.Nimble_SubscribeRealtime("NFO",CONCATENATE($J$4&amp;LEFT($K$4,5)&amp;RIGHT($K$4,2)&amp;L56&amp;$M$6),"PriceChange")</f>
        <v>-128.4</v>
      </c>
      <c r="U56" s="16">
        <f ca="1">_xll.Nimble_SubscribeRealtime("NFO",CONCATENATE($J$4&amp;LEFT($K$4,5)&amp;RIGHT($K$4,2)&amp;L56&amp;$M$6),"PriceChangePercentage")</f>
        <v>-10.16</v>
      </c>
      <c r="V56" s="16">
        <f ca="1">_xll.Nimble_SubscribeRealtime("NFO",CONCATENATE($J$4&amp;LEFT($K$4,5)&amp;RIGHT($K$4,2)&amp;L56&amp;$M$6),"OpenInterestChange")</f>
        <v>0</v>
      </c>
      <c r="AB56" t="s">
        <v>64</v>
      </c>
    </row>
    <row r="57" spans="2:28" ht="15.75" thickBot="1" x14ac:dyDescent="0.3">
      <c r="B57" s="16" t="str">
        <f ca="1">_xll.Nimble_SubscribeRealtime("NFO",CONCATENATE($J$4&amp;LEFT($K$4,5)&amp;RIGHT($K$4,2)&amp;L57&amp;$B$6),"OpenInterestChange")</f>
        <v>waiting...</v>
      </c>
      <c r="C57" s="16" t="str">
        <f ca="1">_xll.Nimble_SubscribeRealtime("NFO",CONCATENATE($J$4&amp;LEFT($K$4,5)&amp;RIGHT($K$4,2)&amp;L57&amp;$B$6),"PriceChangePercentage")</f>
        <v>waiting...</v>
      </c>
      <c r="D57" s="16" t="str">
        <f ca="1">_xll.Nimble_SubscribeRealtime("NFO",CONCATENATE($J$4&amp;LEFT($K$4,5)&amp;RIGHT($K$4,2)&amp;L57&amp;$B$6),"PriceChange")</f>
        <v>waiting...</v>
      </c>
      <c r="E57" s="16" t="str">
        <f ca="1">_xll.Nimble_SubscribeRealtime("NFO",CONCATENATE($J$4&amp;LEFT($K$4,5)&amp;RIGHT($K$4,2)&amp;L57&amp;$B$6),"OpenInterest")</f>
        <v>waiting...</v>
      </c>
      <c r="F57" s="16" t="str">
        <f ca="1">_xll.Nimble_SubscribeRealtime("NFO",CONCATENATE($J$4&amp;LEFT($K$4,5)&amp;RIGHT($K$4,2)&amp;L57&amp;$B$6),"LastTradeQty")</f>
        <v>waiting...</v>
      </c>
      <c r="G57" s="15" t="str">
        <f ca="1">_xll.Nimble_SubscribeRealtime("NFO",CONCATENATE($J$4&amp;LEFT($K$4,5)&amp;RIGHT($K$4,2)&amp;L57&amp;$B$6),"SellQty")</f>
        <v>waiting...</v>
      </c>
      <c r="H57" s="16" t="str">
        <f ca="1">_xll.Nimble_SubscribeRealtime("NFO",CONCATENATE($J$4&amp;LEFT($K$4,5)&amp;RIGHT($K$4,2)&amp;L57&amp;$B$6),"SellPrice")</f>
        <v>waiting...</v>
      </c>
      <c r="I57" s="16" t="str">
        <f ca="1">_xll.Nimble_SubscribeRealtime("NFO",CONCATENATE($J$4&amp;LEFT($K$4,5)&amp;RIGHT($K$4,2)&amp;L57&amp;$B$6),"BuyQty")</f>
        <v>waiting...</v>
      </c>
      <c r="J57" s="17" t="str">
        <f ca="1">_xll.Nimble_SubscribeRealtime("NFO",CONCATENATE($J$4&amp;LEFT($K$4,5)&amp;RIGHT($K$4,2)&amp;L57&amp;$B$6),"BuyPrice")</f>
        <v>waiting...</v>
      </c>
      <c r="K57" s="18" t="str">
        <f ca="1">_xll.Nimble_SubscribeRealtime("NFO",CONCATENATE($J$4&amp;LEFT($K$4,5)&amp;RIGHT($K$4,2)&amp;L57&amp;$B$6),"LastTradePrice")</f>
        <v>waiting...</v>
      </c>
      <c r="L57" s="8">
        <f t="shared" ca="1" si="3"/>
        <v>15950</v>
      </c>
      <c r="M57" s="18">
        <f ca="1">_xll.Nimble_SubscribeRealtime("NFO",CONCATENATE($J$4&amp;LEFT($K$4,5)&amp;RIGHT($K$4,2)&amp;L57&amp;$M$6),"LastTradePrice")</f>
        <v>1333.7</v>
      </c>
      <c r="N57" s="16">
        <f ca="1">_xll.Nimble_SubscribeRealtime("NFO",CONCATENATE($J$4&amp;LEFT($K$4,5)&amp;RIGHT($K$4,2)&amp;L57&amp;$M$6),"BuyPrice")</f>
        <v>1178.25</v>
      </c>
      <c r="O57" s="16">
        <f ca="1">_xll.Nimble_SubscribeRealtime("NFO",CONCATENATE($J$4&amp;LEFT($K$4,5)&amp;RIGHT($K$4,2)&amp;L57&amp;$M$6),"BuyQty")</f>
        <v>1200</v>
      </c>
      <c r="P57" s="16">
        <f ca="1">_xll.Nimble_SubscribeRealtime("NFO",CONCATENATE($J$4&amp;LEFT($K$4,5)&amp;RIGHT($K$4,2)&amp;L57&amp;$M$6),"SellPrice")</f>
        <v>1188.05</v>
      </c>
      <c r="Q57" s="19">
        <f ca="1">_xll.Nimble_SubscribeRealtime("NFO",CONCATENATE($J$4&amp;LEFT($K$4,5)&amp;RIGHT($K$4,2)&amp;L57&amp;$M$6),"SellQty")</f>
        <v>300</v>
      </c>
      <c r="R57" s="16" t="str">
        <f ca="1">_xll.Nimble_SubscribeRealtime("NFO",CONCATENATE($J$4&amp;LEFT($K$4,5)&amp;RIGHT($K$4,2)&amp;L57&amp;$M$6),"LastTradeQty")</f>
        <v>waiting...</v>
      </c>
      <c r="S57" s="16">
        <f ca="1">_xll.Nimble_SubscribeRealtime("NFO",CONCATENATE($J$4&amp;LEFT($K$4,5)&amp;RIGHT($K$4,2)&amp;L57&amp;$M$6),"OpenInterest")</f>
        <v>2550</v>
      </c>
      <c r="T57" s="16">
        <f ca="1">_xll.Nimble_SubscribeRealtime("NFO",CONCATENATE($J$4&amp;LEFT($K$4,5)&amp;RIGHT($K$4,2)&amp;L57&amp;$M$6),"PriceChange")</f>
        <v>0</v>
      </c>
      <c r="U57" s="16">
        <f ca="1">_xll.Nimble_SubscribeRealtime("NFO",CONCATENATE($J$4&amp;LEFT($K$4,5)&amp;RIGHT($K$4,2)&amp;L57&amp;$M$6),"PriceChangePercentage")</f>
        <v>0</v>
      </c>
      <c r="V57" s="16">
        <f ca="1">_xll.Nimble_SubscribeRealtime("NFO",CONCATENATE($J$4&amp;LEFT($K$4,5)&amp;RIGHT($K$4,2)&amp;L57&amp;$M$6),"OpenInterestChange")</f>
        <v>0</v>
      </c>
      <c r="AB57" t="s">
        <v>65</v>
      </c>
    </row>
    <row r="58" spans="2:28" x14ac:dyDescent="0.25">
      <c r="B58" s="16" t="str">
        <f ca="1">_xll.Nimble_SubscribeRealtime("NFO",CONCATENATE($J$4&amp;LEFT($K$4,5)&amp;RIGHT($K$4,2)&amp;L58&amp;$B$6),"OpenInterestChange")</f>
        <v>waiting...</v>
      </c>
      <c r="C58" s="16" t="str">
        <f ca="1">_xll.Nimble_SubscribeRealtime("NFO",CONCATENATE($J$4&amp;LEFT($K$4,5)&amp;RIGHT($K$4,2)&amp;L58&amp;$B$6),"PriceChangePercentage")</f>
        <v>waiting...</v>
      </c>
      <c r="D58" s="16" t="str">
        <f ca="1">_xll.Nimble_SubscribeRealtime("NFO",CONCATENATE($J$4&amp;LEFT($K$4,5)&amp;RIGHT($K$4,2)&amp;L58&amp;$B$6),"PriceChange")</f>
        <v>waiting...</v>
      </c>
      <c r="E58" s="16" t="str">
        <f ca="1">_xll.Nimble_SubscribeRealtime("NFO",CONCATENATE($J$4&amp;LEFT($K$4,5)&amp;RIGHT($K$4,2)&amp;L58&amp;$B$6),"OpenInterest")</f>
        <v>waiting...</v>
      </c>
      <c r="F58" s="16" t="str">
        <f ca="1">_xll.Nimble_SubscribeRealtime("NFO",CONCATENATE($J$4&amp;LEFT($K$4,5)&amp;RIGHT($K$4,2)&amp;L58&amp;$B$6),"LastTradeQty")</f>
        <v>waiting...</v>
      </c>
      <c r="G58" s="15" t="str">
        <f ca="1">_xll.Nimble_SubscribeRealtime("NFO",CONCATENATE($J$4&amp;LEFT($K$4,5)&amp;RIGHT($K$4,2)&amp;L58&amp;$B$6),"SellQty")</f>
        <v>waiting...</v>
      </c>
      <c r="H58" s="16" t="str">
        <f ca="1">_xll.Nimble_SubscribeRealtime("NFO",CONCATENATE($J$4&amp;LEFT($K$4,5)&amp;RIGHT($K$4,2)&amp;L58&amp;$B$6),"SellPrice")</f>
        <v>waiting...</v>
      </c>
      <c r="I58" s="16" t="str">
        <f ca="1">_xll.Nimble_SubscribeRealtime("NFO",CONCATENATE($J$4&amp;LEFT($K$4,5)&amp;RIGHT($K$4,2)&amp;L58&amp;$B$6),"BuyQty")</f>
        <v>waiting...</v>
      </c>
      <c r="J58" s="17" t="str">
        <f ca="1">_xll.Nimble_SubscribeRealtime("NFO",CONCATENATE($J$4&amp;LEFT($K$4,5)&amp;RIGHT($K$4,2)&amp;L58&amp;$B$6),"BuyPrice")</f>
        <v>waiting...</v>
      </c>
      <c r="K58" s="18" t="str">
        <f ca="1">_xll.Nimble_SubscribeRealtime("NFO",CONCATENATE($J$4&amp;LEFT($K$4,5)&amp;RIGHT($K$4,2)&amp;L58&amp;$B$6),"LastTradePrice")</f>
        <v>waiting...</v>
      </c>
      <c r="L58" s="8">
        <f t="shared" ca="1" si="3"/>
        <v>16000</v>
      </c>
      <c r="M58" s="18">
        <f ca="1">_xll.Nimble_SubscribeRealtime("NFO",CONCATENATE($J$4&amp;LEFT($K$4,5)&amp;RIGHT($K$4,2)&amp;L58&amp;$M$6),"LastTradePrice")</f>
        <v>1228.8</v>
      </c>
      <c r="N58" s="16">
        <f ca="1">_xll.Nimble_SubscribeRealtime("NFO",CONCATENATE($J$4&amp;LEFT($K$4,5)&amp;RIGHT($K$4,2)&amp;L58&amp;$M$6),"BuyPrice")</f>
        <v>1228.95</v>
      </c>
      <c r="O58" s="16">
        <f ca="1">_xll.Nimble_SubscribeRealtime("NFO",CONCATENATE($J$4&amp;LEFT($K$4,5)&amp;RIGHT($K$4,2)&amp;L58&amp;$M$6),"BuyQty")</f>
        <v>300</v>
      </c>
      <c r="P58" s="16">
        <f ca="1">_xll.Nimble_SubscribeRealtime("NFO",CONCATENATE($J$4&amp;LEFT($K$4,5)&amp;RIGHT($K$4,2)&amp;L58&amp;$M$6),"SellPrice")</f>
        <v>1232.6500000000001</v>
      </c>
      <c r="Q58" s="19">
        <f ca="1">_xll.Nimble_SubscribeRealtime("NFO",CONCATENATE($J$4&amp;LEFT($K$4,5)&amp;RIGHT($K$4,2)&amp;L58&amp;$M$6),"SellQty")</f>
        <v>75</v>
      </c>
      <c r="R58" s="16">
        <f ca="1">_xll.Nimble_SubscribeRealtime("NFO",CONCATENATE($J$4&amp;LEFT($K$4,5)&amp;RIGHT($K$4,2)&amp;L58&amp;$M$6),"LastTradeQty")</f>
        <v>75</v>
      </c>
      <c r="S58" s="16">
        <f ca="1">_xll.Nimble_SubscribeRealtime("NFO",CONCATENATE($J$4&amp;LEFT($K$4,5)&amp;RIGHT($K$4,2)&amp;L58&amp;$M$6),"OpenInterest")</f>
        <v>286275</v>
      </c>
      <c r="T58" s="16">
        <f ca="1">_xll.Nimble_SubscribeRealtime("NFO",CONCATENATE($J$4&amp;LEFT($K$4,5)&amp;RIGHT($K$4,2)&amp;L58&amp;$M$6),"PriceChange")</f>
        <v>-131.35</v>
      </c>
      <c r="U58" s="16">
        <f ca="1">_xll.Nimble_SubscribeRealtime("NFO",CONCATENATE($J$4&amp;LEFT($K$4,5)&amp;RIGHT($K$4,2)&amp;L58&amp;$M$6),"PriceChangePercentage")</f>
        <v>-9.66</v>
      </c>
      <c r="V58" s="16">
        <f ca="1">_xll.Nimble_SubscribeRealtime("NFO",CONCATENATE($J$4&amp;LEFT($K$4,5)&amp;RIGHT($K$4,2)&amp;L58&amp;$M$6),"OpenInterestChange")</f>
        <v>-42000</v>
      </c>
      <c r="AB58" t="s">
        <v>66</v>
      </c>
    </row>
    <row r="59" spans="2:28" x14ac:dyDescent="0.25">
      <c r="AB59" t="s">
        <v>67</v>
      </c>
    </row>
    <row r="60" spans="2:28" x14ac:dyDescent="0.25">
      <c r="AB60" t="s">
        <v>68</v>
      </c>
    </row>
    <row r="61" spans="2:28" x14ac:dyDescent="0.25">
      <c r="AB61" t="s">
        <v>69</v>
      </c>
    </row>
    <row r="62" spans="2:28" x14ac:dyDescent="0.25">
      <c r="AB62" t="s">
        <v>70</v>
      </c>
    </row>
    <row r="63" spans="2:28" x14ac:dyDescent="0.25">
      <c r="AB63" t="s">
        <v>71</v>
      </c>
    </row>
    <row r="64" spans="2:28" x14ac:dyDescent="0.25">
      <c r="AB64" t="s">
        <v>72</v>
      </c>
    </row>
    <row r="65" spans="28:28" x14ac:dyDescent="0.25">
      <c r="AB65" t="s">
        <v>73</v>
      </c>
    </row>
    <row r="66" spans="28:28" x14ac:dyDescent="0.25">
      <c r="AB66" t="s">
        <v>74</v>
      </c>
    </row>
    <row r="67" spans="28:28" x14ac:dyDescent="0.25">
      <c r="AB67" t="s">
        <v>75</v>
      </c>
    </row>
    <row r="68" spans="28:28" x14ac:dyDescent="0.25">
      <c r="AB68" t="s">
        <v>76</v>
      </c>
    </row>
    <row r="69" spans="28:28" x14ac:dyDescent="0.25">
      <c r="AB69" t="s">
        <v>77</v>
      </c>
    </row>
    <row r="70" spans="28:28" x14ac:dyDescent="0.25">
      <c r="AB70" t="s">
        <v>78</v>
      </c>
    </row>
    <row r="71" spans="28:28" x14ac:dyDescent="0.25">
      <c r="AB71" t="s">
        <v>79</v>
      </c>
    </row>
    <row r="72" spans="28:28" x14ac:dyDescent="0.25">
      <c r="AB72" t="s">
        <v>80</v>
      </c>
    </row>
    <row r="73" spans="28:28" x14ac:dyDescent="0.25">
      <c r="AB73" t="s">
        <v>81</v>
      </c>
    </row>
    <row r="74" spans="28:28" x14ac:dyDescent="0.25">
      <c r="AB74" t="s">
        <v>82</v>
      </c>
    </row>
    <row r="75" spans="28:28" x14ac:dyDescent="0.25">
      <c r="AB75" t="s">
        <v>83</v>
      </c>
    </row>
    <row r="76" spans="28:28" x14ac:dyDescent="0.25">
      <c r="AB76" t="s">
        <v>84</v>
      </c>
    </row>
    <row r="77" spans="28:28" x14ac:dyDescent="0.25">
      <c r="AB77" t="s">
        <v>85</v>
      </c>
    </row>
    <row r="78" spans="28:28" x14ac:dyDescent="0.25">
      <c r="AB78" t="s">
        <v>86</v>
      </c>
    </row>
    <row r="79" spans="28:28" x14ac:dyDescent="0.25">
      <c r="AB79" t="s">
        <v>87</v>
      </c>
    </row>
    <row r="80" spans="28:28" x14ac:dyDescent="0.25">
      <c r="AB80" t="s">
        <v>88</v>
      </c>
    </row>
    <row r="81" spans="28:28" x14ac:dyDescent="0.25">
      <c r="AB81" t="s">
        <v>89</v>
      </c>
    </row>
    <row r="82" spans="28:28" x14ac:dyDescent="0.25">
      <c r="AB82" t="s">
        <v>90</v>
      </c>
    </row>
    <row r="83" spans="28:28" x14ac:dyDescent="0.25">
      <c r="AB83" t="s">
        <v>91</v>
      </c>
    </row>
    <row r="84" spans="28:28" x14ac:dyDescent="0.25">
      <c r="AB84" t="s">
        <v>92</v>
      </c>
    </row>
    <row r="85" spans="28:28" x14ac:dyDescent="0.25">
      <c r="AB85" t="s">
        <v>93</v>
      </c>
    </row>
    <row r="86" spans="28:28" x14ac:dyDescent="0.25">
      <c r="AB86" t="s">
        <v>94</v>
      </c>
    </row>
    <row r="87" spans="28:28" x14ac:dyDescent="0.25">
      <c r="AB87" t="s">
        <v>95</v>
      </c>
    </row>
    <row r="88" spans="28:28" x14ac:dyDescent="0.25">
      <c r="AB88" t="s">
        <v>96</v>
      </c>
    </row>
    <row r="89" spans="28:28" x14ac:dyDescent="0.25">
      <c r="AB89" t="s">
        <v>97</v>
      </c>
    </row>
    <row r="90" spans="28:28" x14ac:dyDescent="0.25">
      <c r="AB90" t="s">
        <v>98</v>
      </c>
    </row>
    <row r="91" spans="28:28" x14ac:dyDescent="0.25">
      <c r="AB91" t="s">
        <v>99</v>
      </c>
    </row>
    <row r="92" spans="28:28" x14ac:dyDescent="0.25">
      <c r="AB92" t="s">
        <v>100</v>
      </c>
    </row>
    <row r="93" spans="28:28" x14ac:dyDescent="0.25">
      <c r="AB93" t="s">
        <v>101</v>
      </c>
    </row>
    <row r="94" spans="28:28" x14ac:dyDescent="0.25">
      <c r="AB94" t="s">
        <v>102</v>
      </c>
    </row>
    <row r="95" spans="28:28" x14ac:dyDescent="0.25">
      <c r="AB95" t="s">
        <v>103</v>
      </c>
    </row>
    <row r="96" spans="28:28" x14ac:dyDescent="0.25">
      <c r="AB96" t="s">
        <v>104</v>
      </c>
    </row>
    <row r="97" spans="28:28" x14ac:dyDescent="0.25">
      <c r="AB97" t="s">
        <v>105</v>
      </c>
    </row>
    <row r="98" spans="28:28" x14ac:dyDescent="0.25">
      <c r="AB98" t="s">
        <v>106</v>
      </c>
    </row>
    <row r="99" spans="28:28" x14ac:dyDescent="0.25">
      <c r="AB99" t="s">
        <v>107</v>
      </c>
    </row>
    <row r="100" spans="28:28" x14ac:dyDescent="0.25">
      <c r="AB100" t="s">
        <v>108</v>
      </c>
    </row>
    <row r="101" spans="28:28" x14ac:dyDescent="0.25">
      <c r="AB101" t="s">
        <v>109</v>
      </c>
    </row>
    <row r="102" spans="28:28" x14ac:dyDescent="0.25">
      <c r="AB102" t="s">
        <v>110</v>
      </c>
    </row>
    <row r="103" spans="28:28" x14ac:dyDescent="0.25">
      <c r="AB103" t="s">
        <v>111</v>
      </c>
    </row>
    <row r="104" spans="28:28" x14ac:dyDescent="0.25">
      <c r="AB104" t="s">
        <v>112</v>
      </c>
    </row>
    <row r="105" spans="28:28" x14ac:dyDescent="0.25">
      <c r="AB105" t="s">
        <v>113</v>
      </c>
    </row>
    <row r="106" spans="28:28" x14ac:dyDescent="0.25">
      <c r="AB106" t="s">
        <v>114</v>
      </c>
    </row>
    <row r="107" spans="28:28" x14ac:dyDescent="0.25">
      <c r="AB107" t="s">
        <v>115</v>
      </c>
    </row>
    <row r="108" spans="28:28" x14ac:dyDescent="0.25">
      <c r="AB108" t="s">
        <v>116</v>
      </c>
    </row>
    <row r="109" spans="28:28" x14ac:dyDescent="0.25">
      <c r="AB109" t="s">
        <v>117</v>
      </c>
    </row>
    <row r="110" spans="28:28" x14ac:dyDescent="0.25">
      <c r="AB110" t="s">
        <v>118</v>
      </c>
    </row>
    <row r="111" spans="28:28" x14ac:dyDescent="0.25">
      <c r="AB111" t="s">
        <v>119</v>
      </c>
    </row>
    <row r="112" spans="28:28" x14ac:dyDescent="0.25">
      <c r="AB112" t="s">
        <v>120</v>
      </c>
    </row>
    <row r="113" spans="28:28" x14ac:dyDescent="0.25">
      <c r="AB113" t="s">
        <v>121</v>
      </c>
    </row>
    <row r="114" spans="28:28" x14ac:dyDescent="0.25">
      <c r="AB114" t="s">
        <v>122</v>
      </c>
    </row>
    <row r="115" spans="28:28" x14ac:dyDescent="0.25">
      <c r="AB115" t="s">
        <v>123</v>
      </c>
    </row>
    <row r="116" spans="28:28" x14ac:dyDescent="0.25">
      <c r="AB116" t="s">
        <v>124</v>
      </c>
    </row>
    <row r="117" spans="28:28" x14ac:dyDescent="0.25">
      <c r="AB117" t="s">
        <v>125</v>
      </c>
    </row>
    <row r="118" spans="28:28" x14ac:dyDescent="0.25">
      <c r="AB118" t="s">
        <v>126</v>
      </c>
    </row>
    <row r="119" spans="28:28" x14ac:dyDescent="0.25">
      <c r="AB119" t="s">
        <v>127</v>
      </c>
    </row>
    <row r="120" spans="28:28" x14ac:dyDescent="0.25">
      <c r="AB120" t="s">
        <v>128</v>
      </c>
    </row>
    <row r="121" spans="28:28" x14ac:dyDescent="0.25">
      <c r="AB121" t="s">
        <v>129</v>
      </c>
    </row>
    <row r="122" spans="28:28" x14ac:dyDescent="0.25">
      <c r="AB122" t="s">
        <v>130</v>
      </c>
    </row>
    <row r="123" spans="28:28" x14ac:dyDescent="0.25">
      <c r="AB123" t="s">
        <v>131</v>
      </c>
    </row>
    <row r="124" spans="28:28" x14ac:dyDescent="0.25">
      <c r="AB124" t="s">
        <v>132</v>
      </c>
    </row>
    <row r="125" spans="28:28" x14ac:dyDescent="0.25">
      <c r="AB125" t="s">
        <v>133</v>
      </c>
    </row>
    <row r="126" spans="28:28" x14ac:dyDescent="0.25">
      <c r="AB126" t="s">
        <v>134</v>
      </c>
    </row>
    <row r="127" spans="28:28" x14ac:dyDescent="0.25">
      <c r="AB127" t="s">
        <v>135</v>
      </c>
    </row>
    <row r="128" spans="28:28" x14ac:dyDescent="0.25">
      <c r="AB128" t="s">
        <v>136</v>
      </c>
    </row>
    <row r="129" spans="28:28" x14ac:dyDescent="0.25">
      <c r="AB129" t="s">
        <v>137</v>
      </c>
    </row>
    <row r="130" spans="28:28" x14ac:dyDescent="0.25">
      <c r="AB130" t="s">
        <v>138</v>
      </c>
    </row>
    <row r="131" spans="28:28" x14ac:dyDescent="0.25">
      <c r="AB131" t="s">
        <v>139</v>
      </c>
    </row>
    <row r="132" spans="28:28" x14ac:dyDescent="0.25">
      <c r="AB132" t="s">
        <v>140</v>
      </c>
    </row>
    <row r="133" spans="28:28" x14ac:dyDescent="0.25">
      <c r="AB133" t="s">
        <v>141</v>
      </c>
    </row>
    <row r="134" spans="28:28" x14ac:dyDescent="0.25">
      <c r="AB134" t="s">
        <v>142</v>
      </c>
    </row>
    <row r="135" spans="28:28" x14ac:dyDescent="0.25">
      <c r="AB135" t="s">
        <v>143</v>
      </c>
    </row>
    <row r="136" spans="28:28" x14ac:dyDescent="0.25">
      <c r="AB136" t="s">
        <v>144</v>
      </c>
    </row>
    <row r="137" spans="28:28" x14ac:dyDescent="0.25">
      <c r="AB137" t="s">
        <v>145</v>
      </c>
    </row>
    <row r="138" spans="28:28" x14ac:dyDescent="0.25">
      <c r="AB138" t="s">
        <v>146</v>
      </c>
    </row>
    <row r="139" spans="28:28" x14ac:dyDescent="0.25">
      <c r="AB139" t="s">
        <v>147</v>
      </c>
    </row>
    <row r="140" spans="28:28" x14ac:dyDescent="0.25">
      <c r="AB140" t="s">
        <v>148</v>
      </c>
    </row>
    <row r="141" spans="28:28" x14ac:dyDescent="0.25">
      <c r="AB141" t="s">
        <v>149</v>
      </c>
    </row>
    <row r="142" spans="28:28" x14ac:dyDescent="0.25">
      <c r="AB142" t="s">
        <v>150</v>
      </c>
    </row>
    <row r="143" spans="28:28" x14ac:dyDescent="0.25">
      <c r="AB143" t="s">
        <v>151</v>
      </c>
    </row>
    <row r="144" spans="28:28" x14ac:dyDescent="0.25">
      <c r="AB144" t="s">
        <v>152</v>
      </c>
    </row>
    <row r="145" spans="28:28" x14ac:dyDescent="0.25">
      <c r="AB145" t="s">
        <v>153</v>
      </c>
    </row>
    <row r="146" spans="28:28" x14ac:dyDescent="0.25">
      <c r="AB146" t="s">
        <v>154</v>
      </c>
    </row>
    <row r="147" spans="28:28" x14ac:dyDescent="0.25">
      <c r="AB147" t="s">
        <v>155</v>
      </c>
    </row>
    <row r="148" spans="28:28" x14ac:dyDescent="0.25">
      <c r="AB148" t="s">
        <v>156</v>
      </c>
    </row>
    <row r="149" spans="28:28" x14ac:dyDescent="0.25">
      <c r="AB149" t="s">
        <v>157</v>
      </c>
    </row>
    <row r="150" spans="28:28" x14ac:dyDescent="0.25">
      <c r="AB150" t="s">
        <v>158</v>
      </c>
    </row>
    <row r="151" spans="28:28" x14ac:dyDescent="0.25">
      <c r="AB151" t="s">
        <v>159</v>
      </c>
    </row>
    <row r="152" spans="28:28" x14ac:dyDescent="0.25">
      <c r="AB152" t="s">
        <v>160</v>
      </c>
    </row>
    <row r="153" spans="28:28" x14ac:dyDescent="0.25">
      <c r="AB153" t="s">
        <v>161</v>
      </c>
    </row>
    <row r="154" spans="28:28" x14ac:dyDescent="0.25">
      <c r="AB154" t="s">
        <v>162</v>
      </c>
    </row>
    <row r="155" spans="28:28" x14ac:dyDescent="0.25">
      <c r="AB155" t="s">
        <v>163</v>
      </c>
    </row>
    <row r="156" spans="28:28" x14ac:dyDescent="0.25">
      <c r="AB156" t="s">
        <v>164</v>
      </c>
    </row>
    <row r="157" spans="28:28" x14ac:dyDescent="0.25">
      <c r="AB157" t="s">
        <v>165</v>
      </c>
    </row>
    <row r="158" spans="28:28" x14ac:dyDescent="0.25">
      <c r="AB158" t="s">
        <v>166</v>
      </c>
    </row>
    <row r="159" spans="28:28" x14ac:dyDescent="0.25">
      <c r="AB159" t="s">
        <v>167</v>
      </c>
    </row>
    <row r="160" spans="28:28" x14ac:dyDescent="0.25">
      <c r="AB160" t="s">
        <v>168</v>
      </c>
    </row>
    <row r="161" spans="28:28" x14ac:dyDescent="0.25">
      <c r="AB161" t="s">
        <v>169</v>
      </c>
    </row>
    <row r="162" spans="28:28" x14ac:dyDescent="0.25">
      <c r="AB162" t="s">
        <v>170</v>
      </c>
    </row>
    <row r="163" spans="28:28" x14ac:dyDescent="0.25">
      <c r="AB163" t="s">
        <v>171</v>
      </c>
    </row>
    <row r="164" spans="28:28" x14ac:dyDescent="0.25">
      <c r="AB164" t="s">
        <v>172</v>
      </c>
    </row>
    <row r="165" spans="28:28" x14ac:dyDescent="0.25">
      <c r="AB165" t="s">
        <v>173</v>
      </c>
    </row>
    <row r="166" spans="28:28" x14ac:dyDescent="0.25">
      <c r="AB166" t="s">
        <v>174</v>
      </c>
    </row>
    <row r="167" spans="28:28" x14ac:dyDescent="0.25">
      <c r="AB167" t="s">
        <v>175</v>
      </c>
    </row>
    <row r="168" spans="28:28" x14ac:dyDescent="0.25">
      <c r="AB168" t="s">
        <v>176</v>
      </c>
    </row>
    <row r="169" spans="28:28" x14ac:dyDescent="0.25">
      <c r="AB169" t="s">
        <v>177</v>
      </c>
    </row>
    <row r="170" spans="28:28" x14ac:dyDescent="0.25">
      <c r="AB170" t="s">
        <v>178</v>
      </c>
    </row>
    <row r="171" spans="28:28" x14ac:dyDescent="0.25">
      <c r="AB171" t="s">
        <v>179</v>
      </c>
    </row>
    <row r="172" spans="28:28" x14ac:dyDescent="0.25">
      <c r="AB172" t="s">
        <v>180</v>
      </c>
    </row>
    <row r="173" spans="28:28" x14ac:dyDescent="0.25">
      <c r="AB173" t="s">
        <v>181</v>
      </c>
    </row>
    <row r="174" spans="28:28" x14ac:dyDescent="0.25">
      <c r="AB174" t="s">
        <v>182</v>
      </c>
    </row>
    <row r="175" spans="28:28" x14ac:dyDescent="0.25">
      <c r="AB175" t="s">
        <v>183</v>
      </c>
    </row>
    <row r="176" spans="28:28" x14ac:dyDescent="0.25">
      <c r="AB176" t="s">
        <v>184</v>
      </c>
    </row>
    <row r="177" spans="28:28" x14ac:dyDescent="0.25">
      <c r="AB177" t="s">
        <v>185</v>
      </c>
    </row>
    <row r="178" spans="28:28" x14ac:dyDescent="0.25">
      <c r="AB178" t="s">
        <v>186</v>
      </c>
    </row>
    <row r="179" spans="28:28" x14ac:dyDescent="0.25">
      <c r="AB179" t="s">
        <v>187</v>
      </c>
    </row>
    <row r="180" spans="28:28" x14ac:dyDescent="0.25">
      <c r="AB180" t="s">
        <v>188</v>
      </c>
    </row>
    <row r="181" spans="28:28" x14ac:dyDescent="0.25">
      <c r="AB181" t="s">
        <v>189</v>
      </c>
    </row>
    <row r="182" spans="28:28" x14ac:dyDescent="0.25">
      <c r="AB182" t="s">
        <v>190</v>
      </c>
    </row>
    <row r="183" spans="28:28" x14ac:dyDescent="0.25">
      <c r="AB183" t="s">
        <v>191</v>
      </c>
    </row>
    <row r="184" spans="28:28" x14ac:dyDescent="0.25">
      <c r="AB184" t="s">
        <v>192</v>
      </c>
    </row>
  </sheetData>
  <mergeCells count="3">
    <mergeCell ref="J1:M1"/>
    <mergeCell ref="M6:V6"/>
    <mergeCell ref="B6:K6"/>
  </mergeCells>
  <conditionalFormatting sqref="K8:K58">
    <cfRule type="expression" dxfId="3" priority="10">
      <formula>$D$26&gt;0</formula>
    </cfRule>
    <cfRule type="expression" dxfId="2" priority="11">
      <formula>$D$26&lt;=0</formula>
    </cfRule>
  </conditionalFormatting>
  <conditionalFormatting sqref="M8:M58">
    <cfRule type="expression" dxfId="1" priority="8">
      <formula>$T$26&gt;0</formula>
    </cfRule>
    <cfRule type="expression" dxfId="0" priority="9">
      <formula>$T$26&lt;=0</formula>
    </cfRule>
  </conditionalFormatting>
  <conditionalFormatting sqref="R8:R58">
    <cfRule type="dataBar" priority="7">
      <dataBar>
        <cfvo type="min"/>
        <cfvo type="max"/>
        <color theme="3"/>
      </dataBar>
      <extLst>
        <ext xmlns:x14="http://schemas.microsoft.com/office/spreadsheetml/2009/9/main" uri="{B025F937-C7B1-47D3-B67F-A62EFF666E3E}">
          <x14:id>{3D814AFA-AF4C-4728-97B6-51228ED87ACB}</x14:id>
        </ext>
      </extLst>
    </cfRule>
  </conditionalFormatting>
  <conditionalFormatting sqref="F8:F58">
    <cfRule type="dataBar" priority="5">
      <dataBar>
        <cfvo type="min"/>
        <cfvo type="max"/>
        <color theme="3"/>
      </dataBar>
      <extLst>
        <ext xmlns:x14="http://schemas.microsoft.com/office/spreadsheetml/2009/9/main" uri="{B025F937-C7B1-47D3-B67F-A62EFF666E3E}">
          <x14:id>{7555EDD2-CA6E-43E7-8BF1-2C6BC00F5623}</x14:id>
        </ext>
      </extLst>
    </cfRule>
  </conditionalFormatting>
  <conditionalFormatting sqref="T8:V58">
    <cfRule type="dataBar" priority="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{CB598AF4-D1E8-49A6-82CD-6AFBD2148EDA}</x14:id>
        </ext>
      </extLst>
    </cfRule>
  </conditionalFormatting>
  <conditionalFormatting sqref="B8:D58">
    <cfRule type="dataBar" priority="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{36EA2810-2FA2-4AA3-9E67-BE5C271B4A66}</x14:id>
        </ext>
      </extLst>
    </cfRule>
  </conditionalFormatting>
  <dataValidations count="3">
    <dataValidation type="list" allowBlank="1" showInputMessage="1" showErrorMessage="1" sqref="J4">
      <formula1>$AB$26:$AB$184</formula1>
    </dataValidation>
    <dataValidation type="list" allowBlank="1" showInputMessage="1" showErrorMessage="1" sqref="M4">
      <formula1>$AD$2:$AD$7</formula1>
    </dataValidation>
    <dataValidation type="list" allowBlank="1" showInputMessage="1" showErrorMessage="1" sqref="K4">
      <formula1>$AC$26:$AC$39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814AFA-AF4C-4728-97B6-51228ED87ACB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R8:R58</xm:sqref>
        </x14:conditionalFormatting>
        <x14:conditionalFormatting xmlns:xm="http://schemas.microsoft.com/office/excel/2006/main">
          <x14:cfRule type="dataBar" id="{7555EDD2-CA6E-43E7-8BF1-2C6BC00F5623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F8:F58</xm:sqref>
        </x14:conditionalFormatting>
        <x14:conditionalFormatting xmlns:xm="http://schemas.microsoft.com/office/excel/2006/main">
          <x14:cfRule type="dataBar" id="{CB598AF4-D1E8-49A6-82CD-6AFBD2148EDA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T8:V58</xm:sqref>
        </x14:conditionalFormatting>
        <x14:conditionalFormatting xmlns:xm="http://schemas.microsoft.com/office/excel/2006/main">
          <x14:cfRule type="dataBar" id="{36EA2810-2FA2-4AA3-9E67-BE5C271B4A66}">
            <x14:dataBar minLength="0" maxLength="10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B8:D58</xm:sqref>
        </x14:conditionalFormatting>
        <x14:conditionalFormatting xmlns:xm="http://schemas.microsoft.com/office/excel/2006/main">
          <x14:cfRule type="iconSet" priority="3" id="{236647D1-94D6-4D6A-9BFB-DD4255FA5B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T8:V58</xm:sqref>
        </x14:conditionalFormatting>
        <x14:conditionalFormatting xmlns:xm="http://schemas.microsoft.com/office/excel/2006/main">
          <x14:cfRule type="iconSet" priority="1" id="{26F9A7CF-8274-44D4-97FD-4B87437ACE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B8:D58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GFDL Network</dc:creator>
  <cp:lastModifiedBy>GFDL Network</cp:lastModifiedBy>
  <dcterms:created xsi:type="dcterms:W3CDTF">2020-03-05T07:15:26Z</dcterms:created>
  <dcterms:modified xsi:type="dcterms:W3CDTF">2021-04-28T06:34:08Z</dcterms:modified>
</cp:coreProperties>
</file>